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81" yWindow="795" windowWidth="15330" windowHeight="6090" firstSheet="2" activeTab="2"/>
  </bookViews>
  <sheets>
    <sheet name="Hoja1" sheetId="1" state="hidden" r:id="rId1"/>
    <sheet name="Hoja2" sheetId="2" state="hidden" r:id="rId2"/>
    <sheet name="G.2.08 " sheetId="3" r:id="rId3"/>
  </sheets>
  <definedNames/>
  <calcPr fullCalcOnLoad="1"/>
</workbook>
</file>

<file path=xl/sharedStrings.xml><?xml version="1.0" encoding="utf-8"?>
<sst xmlns="http://schemas.openxmlformats.org/spreadsheetml/2006/main" count="50" uniqueCount="25">
  <si>
    <t>TOTAL</t>
  </si>
  <si>
    <t xml:space="preserve">FUENTE: Gas Natural SDG, S.A. </t>
  </si>
  <si>
    <t>Doméstico y Comercial</t>
  </si>
  <si>
    <t>Industrial</t>
  </si>
  <si>
    <t>2º Trimestre</t>
  </si>
  <si>
    <t>4º Trimestre</t>
  </si>
  <si>
    <r>
      <t>1</t>
    </r>
    <r>
      <rPr>
        <vertAlign val="superscript"/>
        <sz val="8"/>
        <rFont val="Arial CYR"/>
        <family val="2"/>
      </rPr>
      <t>er</t>
    </r>
    <r>
      <rPr>
        <sz val="8"/>
        <rFont val="Arial CYR"/>
        <family val="2"/>
      </rPr>
      <t xml:space="preserve"> Trimestre</t>
    </r>
  </si>
  <si>
    <r>
      <t>3er</t>
    </r>
    <r>
      <rPr>
        <sz val="8"/>
        <rFont val="Arial CYR"/>
        <family val="2"/>
      </rPr>
      <t xml:space="preserve"> Trimestre</t>
    </r>
  </si>
  <si>
    <t xml:space="preserve">G.2. Facturación mensual de gas natural  por meses y usos (millones de kWh) </t>
  </si>
  <si>
    <t>Meses</t>
  </si>
  <si>
    <t>Acceso Terceros</t>
  </si>
  <si>
    <t>Enero</t>
  </si>
  <si>
    <t>..</t>
  </si>
  <si>
    <t>Febrero</t>
  </si>
  <si>
    <t>Marzo</t>
  </si>
  <si>
    <t>Abril</t>
  </si>
  <si>
    <t>Mayo</t>
  </si>
  <si>
    <t>Junio</t>
  </si>
  <si>
    <t>Julio</t>
  </si>
  <si>
    <t>Agosto</t>
  </si>
  <si>
    <t>Septiembre</t>
  </si>
  <si>
    <t>Octubre</t>
  </si>
  <si>
    <t>Noviembre</t>
  </si>
  <si>
    <t>Diciembre</t>
  </si>
  <si>
    <t>NOTA: Con motivo de la liberalización del mercado del gas, la fuente ha facilitado de distinta manera los datos. Hasta junio el último mes de cada trimestre engloba el consumo trimestral producido por el acceso de terceros a la Red. A partir de junio sólo facilitan datos trimestrales por uso, los cuales están indicados en el primer mes del trimestre correspondiente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</si>
</sst>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_);\(#,##0.00\)"/>
    <numFmt numFmtId="181" formatCode="#,##0_);\(#,##0\)"/>
    <numFmt numFmtId="182" formatCode="#,##0.000"/>
    <numFmt numFmtId="183" formatCode="&quot;Sí&quot;;&quot;Sí&quot;;&quot;No&quot;"/>
    <numFmt numFmtId="184" formatCode="&quot;Verdadero&quot;;&quot;Verdadero&quot;;&quot;Falso&quot;"/>
    <numFmt numFmtId="185" formatCode="&quot;Activado&quot;;&quot;Activado&quot;;&quot;Desactivado&quot;"/>
  </numFmts>
  <fonts count="12">
    <font>
      <sz val="10"/>
      <name val="Courier"/>
      <family val="0"/>
    </font>
    <font>
      <b/>
      <sz val="10"/>
      <name val="Arial"/>
      <family val="0"/>
    </font>
    <font>
      <i/>
      <sz val="10"/>
      <name val="Arial"/>
      <family val="0"/>
    </font>
    <font>
      <b/>
      <i/>
      <sz val="10"/>
      <name val="Arial"/>
      <family val="0"/>
    </font>
    <font>
      <sz val="10"/>
      <name val="Arial"/>
      <family val="0"/>
    </font>
    <font>
      <b/>
      <sz val="8"/>
      <name val="Arial"/>
      <family val="2"/>
    </font>
    <font>
      <sz val="8"/>
      <name val="Arial"/>
      <family val="2"/>
    </font>
    <font>
      <sz val="8"/>
      <name val="Arial CYR"/>
      <family val="2"/>
    </font>
    <font>
      <vertAlign val="superscript"/>
      <sz val="8"/>
      <name val="Arial CYR"/>
      <family val="2"/>
    </font>
    <font>
      <u val="single"/>
      <sz val="10"/>
      <color indexed="12"/>
      <name val="Courier"/>
      <family val="0"/>
    </font>
    <font>
      <u val="single"/>
      <sz val="10"/>
      <color indexed="36"/>
      <name val="Courier"/>
      <family val="0"/>
    </font>
    <font>
      <sz val="10"/>
      <color indexed="10"/>
      <name val="Courier"/>
      <family val="3"/>
    </font>
  </fonts>
  <fills count="3">
    <fill>
      <patternFill/>
    </fill>
    <fill>
      <patternFill patternType="gray125"/>
    </fill>
    <fill>
      <patternFill patternType="solid">
        <fgColor indexed="47"/>
        <bgColor indexed="64"/>
      </patternFill>
    </fill>
  </fills>
  <borders count="12">
    <border>
      <left/>
      <right/>
      <top/>
      <bottom/>
      <diagonal/>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cellStyleXfs>
  <cellXfs count="36">
    <xf numFmtId="0" fontId="0" fillId="0" borderId="0" xfId="0" applyAlignment="1">
      <alignment/>
    </xf>
    <xf numFmtId="0" fontId="6" fillId="0" borderId="0" xfId="0" applyFont="1" applyBorder="1" applyAlignment="1">
      <alignment/>
    </xf>
    <xf numFmtId="0" fontId="5" fillId="2" borderId="1" xfId="0" applyFont="1" applyFill="1" applyBorder="1" applyAlignment="1" applyProtection="1">
      <alignment horizontal="left"/>
      <protection/>
    </xf>
    <xf numFmtId="0" fontId="6" fillId="0" borderId="0" xfId="0" applyFont="1" applyAlignment="1">
      <alignment/>
    </xf>
    <xf numFmtId="0" fontId="0" fillId="0" borderId="2" xfId="0" applyBorder="1" applyAlignment="1">
      <alignment/>
    </xf>
    <xf numFmtId="0" fontId="0" fillId="0" borderId="3" xfId="0" applyBorder="1" applyAlignment="1">
      <alignment/>
    </xf>
    <xf numFmtId="0" fontId="5" fillId="0" borderId="4" xfId="0" applyFont="1" applyBorder="1" applyAlignment="1">
      <alignment/>
    </xf>
    <xf numFmtId="0" fontId="6" fillId="0" borderId="4" xfId="0" applyFont="1" applyBorder="1" applyAlignment="1" applyProtection="1">
      <alignment horizontal="left"/>
      <protection/>
    </xf>
    <xf numFmtId="0" fontId="6" fillId="0" borderId="0" xfId="0" applyFont="1" applyAlignment="1">
      <alignment horizontal="left"/>
    </xf>
    <xf numFmtId="0" fontId="5" fillId="2" borderId="5" xfId="0" applyFont="1" applyFill="1" applyBorder="1" applyAlignment="1" applyProtection="1">
      <alignment horizontal="right"/>
      <protection/>
    </xf>
    <xf numFmtId="0" fontId="0" fillId="0" borderId="6" xfId="0" applyBorder="1" applyAlignment="1">
      <alignment/>
    </xf>
    <xf numFmtId="3" fontId="5" fillId="0" borderId="0" xfId="0" applyNumberFormat="1" applyFont="1" applyBorder="1" applyAlignment="1" applyProtection="1">
      <alignment/>
      <protection/>
    </xf>
    <xf numFmtId="0" fontId="0" fillId="0" borderId="0" xfId="0" applyBorder="1" applyAlignment="1">
      <alignment/>
    </xf>
    <xf numFmtId="0" fontId="5" fillId="2" borderId="5" xfId="0" applyFont="1" applyFill="1" applyBorder="1" applyAlignment="1" applyProtection="1">
      <alignment horizontal="right" wrapText="1"/>
      <protection/>
    </xf>
    <xf numFmtId="0" fontId="5" fillId="0" borderId="4" xfId="0" applyFont="1" applyBorder="1" applyAlignment="1">
      <alignment horizontal="left"/>
    </xf>
    <xf numFmtId="3" fontId="6" fillId="0" borderId="0" xfId="0" applyNumberFormat="1" applyFont="1" applyBorder="1" applyAlignment="1">
      <alignment/>
    </xf>
    <xf numFmtId="3" fontId="6" fillId="0" borderId="7" xfId="0" applyNumberFormat="1" applyFont="1" applyBorder="1" applyAlignment="1">
      <alignment/>
    </xf>
    <xf numFmtId="0" fontId="7" fillId="0" borderId="0" xfId="0" applyFont="1" applyAlignment="1">
      <alignment/>
    </xf>
    <xf numFmtId="0" fontId="8" fillId="0" borderId="0" xfId="0" applyFont="1" applyAlignment="1">
      <alignment/>
    </xf>
    <xf numFmtId="3" fontId="6" fillId="0" borderId="0" xfId="0" applyNumberFormat="1" applyFont="1" applyAlignment="1">
      <alignment/>
    </xf>
    <xf numFmtId="3" fontId="0" fillId="0" borderId="0" xfId="0" applyNumberFormat="1" applyAlignment="1">
      <alignment/>
    </xf>
    <xf numFmtId="0" fontId="5" fillId="2" borderId="8" xfId="0" applyFont="1" applyFill="1" applyBorder="1" applyAlignment="1" applyProtection="1">
      <alignment horizontal="right" wrapText="1"/>
      <protection/>
    </xf>
    <xf numFmtId="3" fontId="5" fillId="0" borderId="7" xfId="0" applyNumberFormat="1" applyFont="1" applyBorder="1" applyAlignment="1">
      <alignment/>
    </xf>
    <xf numFmtId="0" fontId="6" fillId="0" borderId="7" xfId="0" applyFont="1" applyBorder="1" applyAlignment="1">
      <alignment/>
    </xf>
    <xf numFmtId="3" fontId="6" fillId="0" borderId="7" xfId="0" applyNumberFormat="1" applyFont="1" applyBorder="1" applyAlignment="1">
      <alignment horizontal="right"/>
    </xf>
    <xf numFmtId="0" fontId="0" fillId="0" borderId="9" xfId="0" applyBorder="1" applyAlignment="1">
      <alignment/>
    </xf>
    <xf numFmtId="0" fontId="0" fillId="0" borderId="10" xfId="0" applyBorder="1" applyAlignment="1">
      <alignment/>
    </xf>
    <xf numFmtId="0" fontId="0" fillId="0" borderId="11" xfId="0" applyBorder="1" applyAlignment="1">
      <alignment/>
    </xf>
    <xf numFmtId="3" fontId="5" fillId="0" borderId="0" xfId="0" applyNumberFormat="1" applyFont="1" applyBorder="1" applyAlignment="1" applyProtection="1">
      <alignment horizontal="right"/>
      <protection/>
    </xf>
    <xf numFmtId="3" fontId="6" fillId="0" borderId="0" xfId="0" applyNumberFormat="1" applyFont="1" applyBorder="1" applyAlignment="1">
      <alignment horizontal="right"/>
    </xf>
    <xf numFmtId="0" fontId="11" fillId="0" borderId="0" xfId="0" applyFont="1" applyBorder="1" applyAlignment="1">
      <alignment/>
    </xf>
    <xf numFmtId="0" fontId="6" fillId="0" borderId="0" xfId="0" applyFont="1" applyBorder="1" applyAlignment="1" applyProtection="1">
      <alignment horizontal="left"/>
      <protection/>
    </xf>
    <xf numFmtId="0" fontId="5" fillId="0" borderId="10" xfId="0" applyFont="1" applyBorder="1" applyAlignment="1" applyProtection="1">
      <alignment horizontal="left"/>
      <protection/>
    </xf>
    <xf numFmtId="0" fontId="6" fillId="0" borderId="1" xfId="0" applyFont="1" applyFill="1" applyBorder="1" applyAlignment="1" applyProtection="1">
      <alignment horizontal="left" wrapText="1"/>
      <protection/>
    </xf>
    <xf numFmtId="0" fontId="6" fillId="0" borderId="5" xfId="0" applyFont="1" applyFill="1" applyBorder="1" applyAlignment="1" applyProtection="1">
      <alignment horizontal="left" wrapText="1"/>
      <protection/>
    </xf>
    <xf numFmtId="0" fontId="6" fillId="0" borderId="8" xfId="0" applyFont="1" applyFill="1" applyBorder="1" applyAlignment="1" applyProtection="1">
      <alignment horizontal="left"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Facturación de gas por trimestres</a:t>
            </a:r>
          </a:p>
        </c:rich>
      </c:tx>
      <c:layout/>
      <c:spPr>
        <a:noFill/>
        <a:ln>
          <a:noFill/>
        </a:ln>
      </c:spPr>
    </c:title>
    <c:plotArea>
      <c:layout>
        <c:manualLayout>
          <c:xMode val="edge"/>
          <c:yMode val="edge"/>
          <c:x val="0.08675"/>
          <c:y val="0.1475"/>
          <c:w val="0.88625"/>
          <c:h val="0.74025"/>
        </c:manualLayout>
      </c:layout>
      <c:barChart>
        <c:barDir val="col"/>
        <c:grouping val="clustered"/>
        <c:varyColors val="0"/>
        <c:ser>
          <c:idx val="0"/>
          <c:order val="0"/>
          <c:spPr>
            <a:solidFill>
              <a:srgbClr val="FF6600"/>
            </a:solidFill>
            <a:ln w="12700">
              <a:solidFill>
                <a:srgbClr val="FFCC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Hoja2!$A$2:$A$5</c:f>
              <c:strCache>
                <c:ptCount val="4"/>
                <c:pt idx="0">
                  <c:v>1er Trimestre</c:v>
                </c:pt>
                <c:pt idx="1">
                  <c:v>2º Trimestre</c:v>
                </c:pt>
                <c:pt idx="2">
                  <c:v>3er Trimestre</c:v>
                </c:pt>
                <c:pt idx="3">
                  <c:v>4º Trimestre</c:v>
                </c:pt>
              </c:strCache>
            </c:strRef>
          </c:cat>
          <c:val>
            <c:numRef>
              <c:f>Hoja2!$B$2:$B$5</c:f>
              <c:numCache>
                <c:ptCount val="4"/>
                <c:pt idx="0">
                  <c:v>4923.763</c:v>
                </c:pt>
                <c:pt idx="1">
                  <c:v>4370.606</c:v>
                </c:pt>
                <c:pt idx="2">
                  <c:v>1090.483</c:v>
                </c:pt>
                <c:pt idx="3">
                  <c:v>2872.126</c:v>
                </c:pt>
              </c:numCache>
            </c:numRef>
          </c:val>
        </c:ser>
        <c:axId val="12245320"/>
        <c:axId val="43099017"/>
      </c:barChart>
      <c:catAx>
        <c:axId val="12245320"/>
        <c:scaling>
          <c:orientation val="minMax"/>
        </c:scaling>
        <c:axPos val="b"/>
        <c:title>
          <c:tx>
            <c:rich>
              <a:bodyPr vert="horz" rot="0" anchor="ctr"/>
              <a:lstStyle/>
              <a:p>
                <a:pPr algn="ctr">
                  <a:defRPr/>
                </a:pPr>
                <a:r>
                  <a:rPr lang="en-US" cap="none" sz="800" b="1" i="0" u="none" baseline="0"/>
                  <a:t>Trimestre</a:t>
                </a:r>
              </a:p>
            </c:rich>
          </c:tx>
          <c:layout>
            <c:manualLayout>
              <c:xMode val="factor"/>
              <c:yMode val="factor"/>
              <c:x val="0.0045"/>
              <c:y val="-0.01625"/>
            </c:manualLayout>
          </c:layout>
          <c:overlay val="0"/>
          <c:spPr>
            <a:noFill/>
            <a:ln>
              <a:noFill/>
            </a:ln>
          </c:spPr>
        </c:title>
        <c:delete val="0"/>
        <c:numFmt formatCode="General" sourceLinked="1"/>
        <c:majorTickMark val="out"/>
        <c:minorTickMark val="none"/>
        <c:tickLblPos val="nextTo"/>
        <c:spPr>
          <a:ln w="3175">
            <a:solidFill>
              <a:srgbClr val="C0C0C0"/>
            </a:solidFill>
          </a:ln>
        </c:spPr>
        <c:crossAx val="43099017"/>
        <c:crosses val="autoZero"/>
        <c:auto val="1"/>
        <c:lblOffset val="100"/>
        <c:noMultiLvlLbl val="0"/>
      </c:catAx>
      <c:valAx>
        <c:axId val="43099017"/>
        <c:scaling>
          <c:orientation val="minMax"/>
        </c:scaling>
        <c:axPos val="l"/>
        <c:title>
          <c:tx>
            <c:rich>
              <a:bodyPr vert="horz" rot="-5400000" anchor="ctr"/>
              <a:lstStyle/>
              <a:p>
                <a:pPr algn="ctr">
                  <a:defRPr/>
                </a:pPr>
                <a:r>
                  <a:rPr lang="en-US" cap="none" sz="800" b="1" i="0" u="none" baseline="0"/>
                  <a:t>Millones de kWh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spPr>
          <a:ln w="3175">
            <a:solidFill>
              <a:srgbClr val="C0C0C0"/>
            </a:solidFill>
          </a:ln>
        </c:spPr>
        <c:crossAx val="12245320"/>
        <c:crossesAt val="1"/>
        <c:crossBetween val="between"/>
        <c:dispUnits/>
      </c:valAx>
      <c:spPr>
        <a:solidFill>
          <a:srgbClr val="FFFFFF"/>
        </a:solidFill>
        <a:ln w="3175">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22</xdr:row>
      <xdr:rowOff>0</xdr:rowOff>
    </xdr:from>
    <xdr:to>
      <xdr:col>3</xdr:col>
      <xdr:colOff>828675</xdr:colOff>
      <xdr:row>40</xdr:row>
      <xdr:rowOff>57150</xdr:rowOff>
    </xdr:to>
    <xdr:graphicFrame>
      <xdr:nvGraphicFramePr>
        <xdr:cNvPr id="1" name="Chart 2"/>
        <xdr:cNvGraphicFramePr/>
      </xdr:nvGraphicFramePr>
      <xdr:xfrm>
        <a:off x="904875" y="4076700"/>
        <a:ext cx="3600450" cy="2800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6"/>
  <sheetViews>
    <sheetView workbookViewId="0" topLeftCell="A1">
      <selection activeCell="B5" sqref="B5"/>
    </sheetView>
  </sheetViews>
  <sheetFormatPr defaultColWidth="11.00390625" defaultRowHeight="12.75"/>
  <cols>
    <col min="1" max="16384" width="11.00390625" style="17" customWidth="1"/>
  </cols>
  <sheetData>
    <row r="2" spans="1:2" ht="11.25">
      <c r="A2" s="17" t="s">
        <v>6</v>
      </c>
      <c r="B2" s="17" t="e">
        <f>SUM(#REF!)</f>
        <v>#REF!</v>
      </c>
    </row>
    <row r="3" spans="1:2" ht="11.25">
      <c r="A3" s="17" t="s">
        <v>4</v>
      </c>
      <c r="B3" s="17" t="e">
        <f>SUM(#REF!)</f>
        <v>#REF!</v>
      </c>
    </row>
    <row r="4" spans="1:2" ht="11.25">
      <c r="A4" s="18" t="s">
        <v>7</v>
      </c>
      <c r="B4" s="17" t="e">
        <f>SUM(#REF!)</f>
        <v>#REF!</v>
      </c>
    </row>
    <row r="5" spans="1:2" ht="11.25">
      <c r="A5" s="17" t="s">
        <v>5</v>
      </c>
      <c r="B5" s="17" t="e">
        <f>SUM(#REF!)</f>
        <v>#REF!</v>
      </c>
    </row>
    <row r="6" ht="11.25">
      <c r="B6" s="17" t="e">
        <f>SUM(B2:B5)</f>
        <v>#REF!</v>
      </c>
    </row>
  </sheetData>
  <printOptions/>
  <pageMargins left="0.75" right="0.75" top="1" bottom="1"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2:B5"/>
  <sheetViews>
    <sheetView workbookViewId="0" topLeftCell="A1">
      <selection activeCell="C25" sqref="C25"/>
    </sheetView>
  </sheetViews>
  <sheetFormatPr defaultColWidth="11.00390625" defaultRowHeight="12.75"/>
  <sheetData>
    <row r="2" spans="1:2" ht="12.75">
      <c r="A2" s="17" t="s">
        <v>6</v>
      </c>
      <c r="B2" s="20">
        <f>SUM('G.2.08 '!B7:B9)</f>
        <v>4909.338</v>
      </c>
    </row>
    <row r="3" spans="1:2" ht="12.75">
      <c r="A3" s="17" t="s">
        <v>4</v>
      </c>
      <c r="B3" s="20">
        <f>SUM('G.2.08 '!B10:B12)</f>
        <v>2671.943</v>
      </c>
    </row>
    <row r="4" spans="1:2" ht="12.75">
      <c r="A4" s="18" t="s">
        <v>7</v>
      </c>
      <c r="B4" s="20">
        <f>SUM('G.2.08 '!B13)</f>
        <v>1090.483</v>
      </c>
    </row>
    <row r="5" spans="1:2" ht="12.75">
      <c r="A5" s="17" t="s">
        <v>5</v>
      </c>
      <c r="B5" s="20">
        <f>'G.2.08 '!B16</f>
        <v>2872.126</v>
      </c>
    </row>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2:IV42"/>
  <sheetViews>
    <sheetView showGridLines="0" tabSelected="1" workbookViewId="0" topLeftCell="A1">
      <selection activeCell="B14" sqref="B14"/>
    </sheetView>
  </sheetViews>
  <sheetFormatPr defaultColWidth="11.00390625" defaultRowHeight="12.75"/>
  <cols>
    <col min="1" max="1" width="21.75390625" style="0" customWidth="1"/>
    <col min="2" max="2" width="15.50390625" style="12" customWidth="1"/>
    <col min="5" max="5" width="11.00390625" style="12" customWidth="1"/>
  </cols>
  <sheetData>
    <row r="2" spans="1:4" s="1" customFormat="1" ht="11.25">
      <c r="A2" s="32" t="s">
        <v>8</v>
      </c>
      <c r="B2" s="32"/>
      <c r="C2" s="32"/>
      <c r="D2" s="32"/>
    </row>
    <row r="3" spans="1:5" s="3" customFormat="1" ht="22.5">
      <c r="A3" s="2" t="s">
        <v>9</v>
      </c>
      <c r="B3" s="9" t="s">
        <v>0</v>
      </c>
      <c r="C3" s="13" t="s">
        <v>2</v>
      </c>
      <c r="D3" s="9" t="s">
        <v>3</v>
      </c>
      <c r="E3" s="21" t="s">
        <v>10</v>
      </c>
    </row>
    <row r="4" spans="1:5" ht="12">
      <c r="A4" s="4"/>
      <c r="B4" s="10"/>
      <c r="C4" s="10"/>
      <c r="D4" s="10"/>
      <c r="E4" s="5"/>
    </row>
    <row r="5" spans="1:5" s="3" customFormat="1" ht="12.75" customHeight="1">
      <c r="A5" s="14">
        <v>2008</v>
      </c>
      <c r="B5" s="11">
        <f>IF(SUM(C5:E5)=SUM(B7:B18),SUM(C5:E5),FALSE)</f>
        <v>11543.89</v>
      </c>
      <c r="C5" s="11">
        <f>SUM(C7:C18)</f>
        <v>6109.5509999999995</v>
      </c>
      <c r="D5" s="11">
        <f>SUM(D7:D18)</f>
        <v>1538.653</v>
      </c>
      <c r="E5" s="22">
        <f>SUM(E7:E18)</f>
        <v>3895.686</v>
      </c>
    </row>
    <row r="6" spans="1:5" s="3" customFormat="1" ht="12.75" customHeight="1">
      <c r="A6" s="6"/>
      <c r="B6" s="11"/>
      <c r="C6" s="15"/>
      <c r="D6" s="15"/>
      <c r="E6" s="23"/>
    </row>
    <row r="7" spans="1:8" s="3" customFormat="1" ht="12.75" customHeight="1">
      <c r="A7" s="7" t="s">
        <v>11</v>
      </c>
      <c r="B7" s="11">
        <f aca="true" t="shared" si="0" ref="B7:B13">SUM(C7:E7)</f>
        <v>889.9430000000001</v>
      </c>
      <c r="C7" s="15">
        <v>860.464</v>
      </c>
      <c r="D7" s="15">
        <v>29.479</v>
      </c>
      <c r="E7" s="24" t="s">
        <v>12</v>
      </c>
      <c r="G7" s="19"/>
      <c r="H7" s="19"/>
    </row>
    <row r="8" spans="1:6" s="3" customFormat="1" ht="12.75" customHeight="1">
      <c r="A8" s="7" t="s">
        <v>13</v>
      </c>
      <c r="B8" s="11">
        <f t="shared" si="0"/>
        <v>886.158</v>
      </c>
      <c r="C8" s="15">
        <v>868.888</v>
      </c>
      <c r="D8" s="15">
        <v>17.27</v>
      </c>
      <c r="E8" s="24" t="s">
        <v>12</v>
      </c>
      <c r="F8" s="19"/>
    </row>
    <row r="9" spans="1:6" s="3" customFormat="1" ht="12.75" customHeight="1">
      <c r="A9" s="7" t="s">
        <v>14</v>
      </c>
      <c r="B9" s="11">
        <f t="shared" si="0"/>
        <v>3133.237</v>
      </c>
      <c r="C9" s="15">
        <v>674.708</v>
      </c>
      <c r="D9" s="15">
        <v>12.979</v>
      </c>
      <c r="E9" s="16">
        <v>2445.55</v>
      </c>
      <c r="F9" s="15"/>
    </row>
    <row r="10" spans="1:6" s="3" customFormat="1" ht="12.75" customHeight="1">
      <c r="A10" s="7" t="s">
        <v>15</v>
      </c>
      <c r="B10" s="11">
        <f t="shared" si="0"/>
        <v>596.346</v>
      </c>
      <c r="C10" s="15">
        <v>585.789</v>
      </c>
      <c r="D10" s="15">
        <v>10.557</v>
      </c>
      <c r="E10" s="24" t="s">
        <v>12</v>
      </c>
      <c r="F10" s="15"/>
    </row>
    <row r="11" spans="1:6" s="3" customFormat="1" ht="12.75" customHeight="1">
      <c r="A11" s="7" t="s">
        <v>16</v>
      </c>
      <c r="B11" s="11">
        <f t="shared" si="0"/>
        <v>408.29400000000004</v>
      </c>
      <c r="C11" s="15">
        <v>402.939</v>
      </c>
      <c r="D11" s="15">
        <v>5.355</v>
      </c>
      <c r="E11" s="24" t="s">
        <v>12</v>
      </c>
      <c r="F11" s="15"/>
    </row>
    <row r="12" spans="1:6" s="3" customFormat="1" ht="12.75" customHeight="1">
      <c r="A12" s="7" t="s">
        <v>17</v>
      </c>
      <c r="B12" s="11">
        <f t="shared" si="0"/>
        <v>1667.3029999999999</v>
      </c>
      <c r="C12" s="15">
        <v>210.52</v>
      </c>
      <c r="D12" s="15">
        <v>6.647</v>
      </c>
      <c r="E12" s="16">
        <v>1450.136</v>
      </c>
      <c r="F12" s="15"/>
    </row>
    <row r="13" spans="1:256" s="3" customFormat="1" ht="12.75" customHeight="1">
      <c r="A13" s="7" t="s">
        <v>18</v>
      </c>
      <c r="B13" s="11">
        <f t="shared" si="0"/>
        <v>1090.483</v>
      </c>
      <c r="C13" s="15">
        <v>526.959</v>
      </c>
      <c r="D13" s="15">
        <v>563.524</v>
      </c>
      <c r="E13" s="24" t="s">
        <v>12</v>
      </c>
      <c r="F13" s="15"/>
      <c r="IV13" s="19">
        <f>SUM(B13:IU13)</f>
        <v>2180.966</v>
      </c>
    </row>
    <row r="14" spans="1:6" s="3" customFormat="1" ht="12.75" customHeight="1">
      <c r="A14" s="7" t="s">
        <v>19</v>
      </c>
      <c r="B14" s="28" t="s">
        <v>12</v>
      </c>
      <c r="C14" s="29" t="s">
        <v>12</v>
      </c>
      <c r="D14" s="29" t="s">
        <v>12</v>
      </c>
      <c r="E14" s="24" t="s">
        <v>12</v>
      </c>
      <c r="F14" s="15"/>
    </row>
    <row r="15" spans="1:5" s="3" customFormat="1" ht="12.75" customHeight="1">
      <c r="A15" s="7" t="s">
        <v>20</v>
      </c>
      <c r="B15" s="28" t="s">
        <v>12</v>
      </c>
      <c r="C15" s="29" t="s">
        <v>12</v>
      </c>
      <c r="D15" s="29" t="s">
        <v>12</v>
      </c>
      <c r="E15" s="24" t="s">
        <v>12</v>
      </c>
    </row>
    <row r="16" spans="1:5" s="3" customFormat="1" ht="12.75" customHeight="1">
      <c r="A16" s="7" t="s">
        <v>21</v>
      </c>
      <c r="B16" s="11">
        <f>SUM(C16:E16)</f>
        <v>2872.126</v>
      </c>
      <c r="C16" s="15">
        <v>1979.284</v>
      </c>
      <c r="D16" s="15">
        <v>892.842</v>
      </c>
      <c r="E16" s="24" t="s">
        <v>12</v>
      </c>
    </row>
    <row r="17" spans="1:5" s="3" customFormat="1" ht="12.75" customHeight="1">
      <c r="A17" s="7" t="s">
        <v>22</v>
      </c>
      <c r="B17" s="28" t="s">
        <v>12</v>
      </c>
      <c r="C17" s="29" t="s">
        <v>12</v>
      </c>
      <c r="D17" s="29" t="s">
        <v>12</v>
      </c>
      <c r="E17" s="24" t="s">
        <v>12</v>
      </c>
    </row>
    <row r="18" spans="1:5" s="3" customFormat="1" ht="12.75" customHeight="1">
      <c r="A18" s="7" t="s">
        <v>23</v>
      </c>
      <c r="B18" s="28" t="s">
        <v>12</v>
      </c>
      <c r="C18" s="29" t="s">
        <v>12</v>
      </c>
      <c r="D18" s="29" t="s">
        <v>12</v>
      </c>
      <c r="E18" s="24" t="s">
        <v>12</v>
      </c>
    </row>
    <row r="19" spans="1:5" ht="12">
      <c r="A19" s="25"/>
      <c r="B19" s="26"/>
      <c r="C19" s="26"/>
      <c r="D19" s="26"/>
      <c r="E19" s="27"/>
    </row>
    <row r="20" spans="1:5" ht="46.5" customHeight="1">
      <c r="A20" s="33" t="s">
        <v>24</v>
      </c>
      <c r="B20" s="34"/>
      <c r="C20" s="34"/>
      <c r="D20" s="34"/>
      <c r="E20" s="35"/>
    </row>
    <row r="21" spans="1:3" ht="12.75">
      <c r="A21" s="31" t="s">
        <v>1</v>
      </c>
      <c r="B21" s="31"/>
      <c r="C21" s="8"/>
    </row>
    <row r="23" ht="12">
      <c r="E23"/>
    </row>
    <row r="24" ht="12">
      <c r="E24"/>
    </row>
    <row r="25" ht="12">
      <c r="E25"/>
    </row>
    <row r="26" ht="12">
      <c r="E26"/>
    </row>
    <row r="27" ht="12">
      <c r="E27"/>
    </row>
    <row r="28" ht="12">
      <c r="E28"/>
    </row>
    <row r="29" ht="12">
      <c r="E29"/>
    </row>
    <row r="30" ht="12">
      <c r="E30"/>
    </row>
    <row r="31" ht="12">
      <c r="E31"/>
    </row>
    <row r="32" ht="12">
      <c r="E32"/>
    </row>
    <row r="33" ht="12">
      <c r="E33"/>
    </row>
    <row r="34" ht="12">
      <c r="E34"/>
    </row>
    <row r="35" ht="12">
      <c r="E35"/>
    </row>
    <row r="36" ht="12">
      <c r="E36"/>
    </row>
    <row r="37" ht="12">
      <c r="E37"/>
    </row>
    <row r="38" ht="12">
      <c r="E38"/>
    </row>
    <row r="39" ht="12">
      <c r="E39"/>
    </row>
    <row r="40" ht="12">
      <c r="E40"/>
    </row>
    <row r="41" ht="12">
      <c r="E41"/>
    </row>
    <row r="42" ht="12">
      <c r="B42" s="30"/>
    </row>
  </sheetData>
  <mergeCells count="3">
    <mergeCell ref="A21:B21"/>
    <mergeCell ref="A2:D2"/>
    <mergeCell ref="A20:E20"/>
  </mergeCells>
  <printOptions/>
  <pageMargins left="0.75" right="0.75" top="1" bottom="1"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HGV</dc:creator>
  <cp:keywords/>
  <dc:description/>
  <cp:lastModifiedBy>HGV</cp:lastModifiedBy>
  <dcterms:created xsi:type="dcterms:W3CDTF">2005-02-22T09:59:16Z</dcterms:created>
  <dcterms:modified xsi:type="dcterms:W3CDTF">2009-11-25T13:17:10Z</dcterms:modified>
  <cp:category/>
  <cp:version/>
  <cp:contentType/>
  <cp:contentStatus/>
</cp:coreProperties>
</file>