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800" windowWidth="12270" windowHeight="5415" activeTab="0"/>
  </bookViews>
  <sheets>
    <sheet name="TOTAL" sheetId="1" r:id="rId1"/>
    <sheet name="Ene" sheetId="2" r:id="rId2"/>
    <sheet name="Feb" sheetId="3" r:id="rId3"/>
    <sheet name="Mar" sheetId="4" r:id="rId4"/>
    <sheet name="Abr" sheetId="5" r:id="rId5"/>
    <sheet name="May" sheetId="6" r:id="rId6"/>
    <sheet name="Jun" sheetId="7" r:id="rId7"/>
    <sheet name="Jul" sheetId="8" r:id="rId8"/>
    <sheet name="Ago" sheetId="9" r:id="rId9"/>
    <sheet name="Sep" sheetId="10" r:id="rId10"/>
    <sheet name="Oct" sheetId="11" r:id="rId11"/>
    <sheet name="Nov" sheetId="12" r:id="rId12"/>
    <sheet name="Dic" sheetId="13" r:id="rId13"/>
  </sheets>
  <definedNames/>
  <calcPr fullCalcOnLoad="1"/>
</workbook>
</file>

<file path=xl/sharedStrings.xml><?xml version="1.0" encoding="utf-8"?>
<sst xmlns="http://schemas.openxmlformats.org/spreadsheetml/2006/main" count="561" uniqueCount="58">
  <si>
    <t xml:space="preserve">      Iberdrola</t>
  </si>
  <si>
    <t>Unión Fenosa</t>
  </si>
  <si>
    <t>FUENTE: Iberdrola. Unión Fenosa</t>
  </si>
  <si>
    <t>TOTAL</t>
  </si>
  <si>
    <t>Distribuidores (reventas)</t>
  </si>
  <si>
    <t xml:space="preserve">No especificados </t>
  </si>
  <si>
    <t xml:space="preserve">Usos domésticos </t>
  </si>
  <si>
    <t xml:space="preserve">Alumbrado público </t>
  </si>
  <si>
    <t>Comercio y servicios</t>
  </si>
  <si>
    <t>Hostelería</t>
  </si>
  <si>
    <t xml:space="preserve">Otras empresas transporte </t>
  </si>
  <si>
    <t>Transporte por ferrocarriles</t>
  </si>
  <si>
    <t>Construcción y obras públicas</t>
  </si>
  <si>
    <t xml:space="preserve">Artes gráficas y edición </t>
  </si>
  <si>
    <t>Industría de madera y corcho</t>
  </si>
  <si>
    <t xml:space="preserve">Química y petroquímica </t>
  </si>
  <si>
    <t>Otros materiales construcción</t>
  </si>
  <si>
    <t xml:space="preserve">Cementos, cales y yesos </t>
  </si>
  <si>
    <t xml:space="preserve">Industria del vidrio </t>
  </si>
  <si>
    <t xml:space="preserve">Metalurgia no férrea </t>
  </si>
  <si>
    <t>Siderurgia y fundición</t>
  </si>
  <si>
    <t>Minas y canteras (no energéticas)</t>
  </si>
  <si>
    <t>Fábricas gas-distribución gas</t>
  </si>
  <si>
    <t>Refinerías de petróleo</t>
  </si>
  <si>
    <t xml:space="preserve">Coquerías </t>
  </si>
  <si>
    <t>Combus.nuclear y otras energías</t>
  </si>
  <si>
    <t>Construcción automóvilesy bicicletas</t>
  </si>
  <si>
    <t>Agricultura, ganadería, silvicultura, caza, pesca</t>
  </si>
  <si>
    <t>Extracción y aglomeración carbones</t>
  </si>
  <si>
    <t>Producción y distribución energía eléctrica</t>
  </si>
  <si>
    <t>Máquinas y transformados metálicos</t>
  </si>
  <si>
    <t>Construcción y reparación naval</t>
  </si>
  <si>
    <t>Alimentación, bebidas y tabaco</t>
  </si>
  <si>
    <t>Construcción otros medios transporte</t>
  </si>
  <si>
    <t>Industria textil, confección, cuero y calzado</t>
  </si>
  <si>
    <t>Pastas papeleras, papel, cartón manipulados</t>
  </si>
  <si>
    <t>Ind.caucho, plásticas y otras no especificadas</t>
  </si>
  <si>
    <t>Administración y otros servicios públicos</t>
  </si>
  <si>
    <t>Actividad Principal</t>
  </si>
  <si>
    <t xml:space="preserve">Extracción petroleo y gas </t>
  </si>
  <si>
    <t>Iberdrola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</si>
  <si>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</si>
  <si>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</si>
  <si>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</si>
  <si>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</si>
  <si>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</si>
  <si>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</si>
  <si>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</si>
  <si>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</si>
  <si>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</si>
  <si>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</si>
  <si>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</si>
  <si>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</si>
  <si>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-</t>
  </si>
  <si>
    <t xml:space="preserve">TOTAL ACUMULADO ANUAL </t>
  </si>
  <si>
    <t xml:space="preserve">Extracción petróleo y gas </t>
  </si>
  <si>
    <t>NOTA: Regulación de consumos propios por parte de Iberdrola</t>
  </si>
  <si>
    <t xml:space="preserve">E.2.09. Electricidad facturada en la Ciudad de Madrid por actividad principal (kWh)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</si>
</sst>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;\(#,##0.00\)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2" fillId="2" borderId="1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3" borderId="0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2" borderId="6" xfId="0" applyNumberFormat="1" applyFont="1" applyFill="1" applyBorder="1" applyAlignment="1" applyProtection="1">
      <alignment horizontal="right"/>
      <protection/>
    </xf>
    <xf numFmtId="0" fontId="2" fillId="0" borderId="2" xfId="0" applyFont="1" applyFill="1" applyBorder="1" applyAlignment="1">
      <alignment horizontal="left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9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3" fontId="1" fillId="0" borderId="0" xfId="0" applyNumberFormat="1" applyFont="1" applyAlignment="1">
      <alignment horizontal="right"/>
    </xf>
    <xf numFmtId="0" fontId="1" fillId="0" borderId="8" xfId="0" applyFont="1" applyFill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7" xfId="0" applyFont="1" applyFill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7" xfId="0" applyFont="1" applyFill="1" applyBorder="1" applyAlignment="1">
      <alignment horizontal="right"/>
    </xf>
    <xf numFmtId="4" fontId="1" fillId="0" borderId="0" xfId="0" applyNumberFormat="1" applyFont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3" xfId="0" applyNumberFormat="1" applyFont="1" applyBorder="1" applyAlignment="1" quotePrefix="1">
      <alignment horizontal="right"/>
    </xf>
    <xf numFmtId="3" fontId="2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quotePrefix="1">
      <alignment horizontal="right"/>
    </xf>
    <xf numFmtId="3" fontId="1" fillId="0" borderId="10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0" xfId="0" applyNumberFormat="1" applyFont="1" applyBorder="1" applyAlignment="1" quotePrefix="1">
      <alignment horizontal="right"/>
    </xf>
    <xf numFmtId="3" fontId="1" fillId="0" borderId="5" xfId="0" applyNumberFormat="1" applyFont="1" applyBorder="1" applyAlignment="1">
      <alignment horizontal="right"/>
    </xf>
    <xf numFmtId="3" fontId="2" fillId="0" borderId="5" xfId="0" applyNumberFormat="1" applyFont="1" applyFill="1" applyBorder="1" applyAlignment="1">
      <alignment horizontal="right" vertical="center"/>
    </xf>
    <xf numFmtId="0" fontId="1" fillId="0" borderId="0" xfId="0" applyFont="1" applyAlignment="1" quotePrefix="1">
      <alignment horizontal="right"/>
    </xf>
    <xf numFmtId="3" fontId="1" fillId="3" borderId="0" xfId="0" applyNumberFormat="1" applyFont="1" applyFill="1" applyBorder="1" applyAlignment="1" quotePrefix="1">
      <alignment horizontal="right" vertical="center"/>
    </xf>
    <xf numFmtId="0" fontId="2" fillId="2" borderId="6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3" fontId="1" fillId="0" borderId="3" xfId="0" applyNumberFormat="1" applyFont="1" applyFill="1" applyBorder="1" applyAlignment="1" quotePrefix="1">
      <alignment horizontal="right"/>
    </xf>
    <xf numFmtId="0" fontId="1" fillId="0" borderId="0" xfId="0" applyFont="1" applyBorder="1" applyAlignment="1">
      <alignment/>
    </xf>
    <xf numFmtId="3" fontId="1" fillId="0" borderId="6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4" fontId="2" fillId="0" borderId="3" xfId="0" applyNumberFormat="1" applyFont="1" applyBorder="1" applyAlignment="1">
      <alignment/>
    </xf>
    <xf numFmtId="3" fontId="1" fillId="0" borderId="8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 quotePrefix="1">
      <alignment/>
    </xf>
    <xf numFmtId="3" fontId="1" fillId="0" borderId="7" xfId="0" applyNumberFormat="1" applyFont="1" applyFill="1" applyBorder="1" applyAlignment="1" applyProtection="1">
      <alignment horizontal="left"/>
      <protection/>
    </xf>
    <xf numFmtId="0" fontId="2" fillId="0" borderId="5" xfId="0" applyFont="1" applyBorder="1" applyAlignment="1">
      <alignment horizontal="left"/>
    </xf>
    <xf numFmtId="1" fontId="2" fillId="2" borderId="1" xfId="0" applyNumberFormat="1" applyFont="1" applyFill="1" applyBorder="1" applyAlignment="1" applyProtection="1">
      <alignment horizontal="center"/>
      <protection/>
    </xf>
    <xf numFmtId="1" fontId="2" fillId="2" borderId="6" xfId="0" applyNumberFormat="1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showGridLines="0" tabSelected="1" workbookViewId="0" topLeftCell="A1">
      <selection activeCell="C3" sqref="C3:E3"/>
    </sheetView>
  </sheetViews>
  <sheetFormatPr defaultColWidth="11.421875" defaultRowHeight="12.75"/>
  <cols>
    <col min="1" max="1" width="3.28125" style="5" customWidth="1"/>
    <col min="2" max="2" width="36.140625" style="5" customWidth="1"/>
    <col min="3" max="3" width="15.421875" style="4" customWidth="1"/>
    <col min="4" max="5" width="15.421875" style="5" customWidth="1"/>
    <col min="6" max="16384" width="11.421875" style="5" customWidth="1"/>
  </cols>
  <sheetData>
    <row r="1" spans="2:3" s="2" customFormat="1" ht="11.25">
      <c r="B1" s="3"/>
      <c r="C1" s="35"/>
    </row>
    <row r="2" spans="1:5" ht="11.25">
      <c r="A2" s="66" t="s">
        <v>57</v>
      </c>
      <c r="B2" s="66"/>
      <c r="C2" s="66"/>
      <c r="D2" s="66"/>
      <c r="E2" s="66"/>
    </row>
    <row r="3" spans="1:5" ht="11.25">
      <c r="A3" s="73"/>
      <c r="B3" s="74"/>
      <c r="C3" s="67">
        <v>2009</v>
      </c>
      <c r="D3" s="67"/>
      <c r="E3" s="68"/>
    </row>
    <row r="4" spans="1:5" ht="11.25">
      <c r="A4" s="69" t="s">
        <v>38</v>
      </c>
      <c r="B4" s="70"/>
      <c r="C4" s="6" t="s">
        <v>3</v>
      </c>
      <c r="D4" s="6" t="s">
        <v>0</v>
      </c>
      <c r="E4" s="19" t="s">
        <v>1</v>
      </c>
    </row>
    <row r="5" spans="1:5" s="8" customFormat="1" ht="11.25">
      <c r="A5" s="20"/>
      <c r="B5" s="7"/>
      <c r="C5" s="33"/>
      <c r="D5" s="21"/>
      <c r="E5" s="22"/>
    </row>
    <row r="6" spans="1:5" s="8" customFormat="1" ht="11.25">
      <c r="A6" s="71" t="s">
        <v>54</v>
      </c>
      <c r="B6" s="72"/>
      <c r="C6" s="11">
        <f>SUM(Ene:Dic!C5)</f>
        <v>7321791820.75</v>
      </c>
      <c r="D6" s="11">
        <f>SUM(Ene:Dic!D5)</f>
        <v>3573867019.7500005</v>
      </c>
      <c r="E6" s="18">
        <f>SUM(Ene:Dic!E5)</f>
        <v>3747924801</v>
      </c>
    </row>
    <row r="7" spans="1:5" s="8" customFormat="1" ht="11.25">
      <c r="A7" s="9"/>
      <c r="B7" s="10"/>
      <c r="C7" s="11"/>
      <c r="D7" s="11"/>
      <c r="E7" s="18"/>
    </row>
    <row r="8" spans="1:5" s="4" customFormat="1" ht="11.25">
      <c r="A8" s="12">
        <v>1</v>
      </c>
      <c r="B8" s="13" t="s">
        <v>27</v>
      </c>
      <c r="C8" s="11">
        <f>SUM(D8:E8)</f>
        <v>2841065.64</v>
      </c>
      <c r="D8" s="14">
        <f>SUM(Ene:Dic!D7)</f>
        <v>1653122.6400000001</v>
      </c>
      <c r="E8" s="15">
        <f>SUM(Ene:Dic!E7)</f>
        <v>1187943</v>
      </c>
    </row>
    <row r="9" spans="1:5" ht="11.25">
      <c r="A9" s="12">
        <v>2</v>
      </c>
      <c r="B9" s="13" t="s">
        <v>28</v>
      </c>
      <c r="C9" s="11">
        <f aca="true" t="shared" si="0" ref="C9:C42">SUM(D9:E9)</f>
        <v>194878.02</v>
      </c>
      <c r="D9" s="14">
        <f>SUM(Ene:Dic!D8)</f>
        <v>12480.02</v>
      </c>
      <c r="E9" s="15">
        <f>SUM(Ene:Dic!E8)</f>
        <v>182398</v>
      </c>
    </row>
    <row r="10" spans="1:5" ht="11.25">
      <c r="A10" s="12">
        <v>3</v>
      </c>
      <c r="B10" s="13" t="s">
        <v>55</v>
      </c>
      <c r="C10" s="11">
        <f t="shared" si="0"/>
        <v>5875476</v>
      </c>
      <c r="D10" s="14">
        <f>SUM(Ene:Dic!D9)</f>
        <v>5383561</v>
      </c>
      <c r="E10" s="15">
        <f>SUM(Ene:Dic!E9)</f>
        <v>491915</v>
      </c>
    </row>
    <row r="11" spans="1:5" ht="11.25">
      <c r="A11" s="12">
        <v>4</v>
      </c>
      <c r="B11" s="13" t="s">
        <v>25</v>
      </c>
      <c r="C11" s="11">
        <f t="shared" si="0"/>
        <v>438661</v>
      </c>
      <c r="D11" s="14">
        <f>SUM(Ene:Dic!D10)</f>
        <v>13373</v>
      </c>
      <c r="E11" s="15">
        <f>SUM(Ene:Dic!E10)</f>
        <v>425288</v>
      </c>
    </row>
    <row r="12" spans="1:5" ht="11.25">
      <c r="A12" s="12">
        <v>5</v>
      </c>
      <c r="B12" s="13" t="s">
        <v>24</v>
      </c>
      <c r="C12" s="11">
        <f t="shared" si="0"/>
        <v>4983</v>
      </c>
      <c r="D12" s="51" t="s">
        <v>53</v>
      </c>
      <c r="E12" s="15">
        <f>SUM(Ene:Dic!E11)</f>
        <v>4983</v>
      </c>
    </row>
    <row r="13" spans="1:5" ht="11.25">
      <c r="A13" s="12">
        <v>6</v>
      </c>
      <c r="B13" s="13" t="s">
        <v>23</v>
      </c>
      <c r="C13" s="11">
        <f t="shared" si="0"/>
        <v>3600751</v>
      </c>
      <c r="D13" s="14">
        <f>SUM(Ene:Dic!D12)</f>
        <v>75157</v>
      </c>
      <c r="E13" s="15">
        <f>SUM(Ene:Dic!E12)</f>
        <v>3525594</v>
      </c>
    </row>
    <row r="14" spans="1:5" ht="11.25">
      <c r="A14" s="12">
        <v>7</v>
      </c>
      <c r="B14" s="13" t="s">
        <v>29</v>
      </c>
      <c r="C14" s="11">
        <f t="shared" si="0"/>
        <v>2831149.12</v>
      </c>
      <c r="D14" s="14">
        <f>SUM(Ene:Dic!D13)</f>
        <v>4929289.12</v>
      </c>
      <c r="E14" s="15">
        <f>SUM(Ene:Dic!E13)</f>
        <v>-2098140</v>
      </c>
    </row>
    <row r="15" spans="1:5" ht="11.25">
      <c r="A15" s="12">
        <v>8</v>
      </c>
      <c r="B15" s="13" t="s">
        <v>22</v>
      </c>
      <c r="C15" s="11">
        <f t="shared" si="0"/>
        <v>4264996.71</v>
      </c>
      <c r="D15" s="14">
        <f>SUM(Ene:Dic!D14)</f>
        <v>1918827.71</v>
      </c>
      <c r="E15" s="15">
        <f>SUM(Ene:Dic!E14)</f>
        <v>2346169</v>
      </c>
    </row>
    <row r="16" spans="1:5" ht="11.25">
      <c r="A16" s="12">
        <v>9</v>
      </c>
      <c r="B16" s="13" t="s">
        <v>21</v>
      </c>
      <c r="C16" s="11">
        <f t="shared" si="0"/>
        <v>294493.01</v>
      </c>
      <c r="D16" s="14">
        <f>SUM(Ene:Dic!D15)</f>
        <v>134850.01</v>
      </c>
      <c r="E16" s="15">
        <f>SUM(Ene:Dic!E15)</f>
        <v>159643</v>
      </c>
    </row>
    <row r="17" spans="1:5" ht="11.25">
      <c r="A17" s="12">
        <v>10</v>
      </c>
      <c r="B17" s="13" t="s">
        <v>20</v>
      </c>
      <c r="C17" s="11">
        <f t="shared" si="0"/>
        <v>74673964</v>
      </c>
      <c r="D17" s="14">
        <f>SUM(Ene:Dic!D16)</f>
        <v>73844084</v>
      </c>
      <c r="E17" s="15">
        <f>SUM(Ene:Dic!E16)</f>
        <v>829880</v>
      </c>
    </row>
    <row r="18" spans="1:5" ht="11.25">
      <c r="A18" s="12">
        <v>11</v>
      </c>
      <c r="B18" s="13" t="s">
        <v>19</v>
      </c>
      <c r="C18" s="11">
        <f t="shared" si="0"/>
        <v>1884244.02</v>
      </c>
      <c r="D18" s="14">
        <f>SUM(Ene:Dic!D17)</f>
        <v>118372.01999999999</v>
      </c>
      <c r="E18" s="15">
        <f>SUM(Ene:Dic!E17)</f>
        <v>1765872</v>
      </c>
    </row>
    <row r="19" spans="1:5" ht="11.25">
      <c r="A19" s="12">
        <v>12</v>
      </c>
      <c r="B19" s="13" t="s">
        <v>18</v>
      </c>
      <c r="C19" s="11">
        <f t="shared" si="0"/>
        <v>390455</v>
      </c>
      <c r="D19" s="14">
        <f>SUM(Ene:Dic!D18)</f>
        <v>80321</v>
      </c>
      <c r="E19" s="15">
        <f>SUM(Ene:Dic!E18)</f>
        <v>310134</v>
      </c>
    </row>
    <row r="20" spans="1:5" ht="11.25">
      <c r="A20" s="12">
        <v>13</v>
      </c>
      <c r="B20" s="13" t="s">
        <v>17</v>
      </c>
      <c r="C20" s="11">
        <f t="shared" si="0"/>
        <v>534613</v>
      </c>
      <c r="D20" s="14">
        <f>SUM(Ene:Dic!D19)</f>
        <v>220112</v>
      </c>
      <c r="E20" s="15">
        <f>SUM(Ene:Dic!E19)</f>
        <v>314501</v>
      </c>
    </row>
    <row r="21" spans="1:5" ht="11.25">
      <c r="A21" s="12">
        <v>14</v>
      </c>
      <c r="B21" s="13" t="s">
        <v>16</v>
      </c>
      <c r="C21" s="11">
        <f t="shared" si="0"/>
        <v>8327811.84</v>
      </c>
      <c r="D21" s="14">
        <f>SUM(Ene:Dic!D20)</f>
        <v>1720708.8399999999</v>
      </c>
      <c r="E21" s="15">
        <f>SUM(Ene:Dic!E20)</f>
        <v>6607103</v>
      </c>
    </row>
    <row r="22" spans="1:5" ht="11.25">
      <c r="A22" s="12">
        <v>15</v>
      </c>
      <c r="B22" s="13" t="s">
        <v>15</v>
      </c>
      <c r="C22" s="11">
        <f t="shared" si="0"/>
        <v>15141327.52</v>
      </c>
      <c r="D22" s="14">
        <f>SUM(Ene:Dic!D21)</f>
        <v>5734175.52</v>
      </c>
      <c r="E22" s="15">
        <f>SUM(Ene:Dic!E21)</f>
        <v>9407152</v>
      </c>
    </row>
    <row r="23" spans="1:5" ht="11.25">
      <c r="A23" s="12">
        <v>16</v>
      </c>
      <c r="B23" s="13" t="s">
        <v>30</v>
      </c>
      <c r="C23" s="11">
        <f t="shared" si="0"/>
        <v>74540919.32</v>
      </c>
      <c r="D23" s="14">
        <f>SUM(Ene:Dic!D22)</f>
        <v>13510862.32</v>
      </c>
      <c r="E23" s="15">
        <f>SUM(Ene:Dic!E22)</f>
        <v>61030057</v>
      </c>
    </row>
    <row r="24" spans="1:5" ht="11.25">
      <c r="A24" s="12">
        <v>17</v>
      </c>
      <c r="B24" s="13" t="s">
        <v>31</v>
      </c>
      <c r="C24" s="11">
        <f t="shared" si="0"/>
        <v>394617.02</v>
      </c>
      <c r="D24" s="14">
        <f>SUM(Ene:Dic!D23)</f>
        <v>225357.02</v>
      </c>
      <c r="E24" s="15">
        <f>SUM(Ene:Dic!E23)</f>
        <v>169260</v>
      </c>
    </row>
    <row r="25" spans="1:5" ht="11.25">
      <c r="A25" s="12">
        <v>18</v>
      </c>
      <c r="B25" s="13" t="s">
        <v>26</v>
      </c>
      <c r="C25" s="11">
        <f t="shared" si="0"/>
        <v>34900966.01</v>
      </c>
      <c r="D25" s="14">
        <f>SUM(Ene:Dic!D24)</f>
        <v>24680838.009999998</v>
      </c>
      <c r="E25" s="15">
        <f>SUM(Ene:Dic!E24)</f>
        <v>10220128</v>
      </c>
    </row>
    <row r="26" spans="1:5" ht="11.25">
      <c r="A26" s="12">
        <v>19</v>
      </c>
      <c r="B26" s="13" t="s">
        <v>33</v>
      </c>
      <c r="C26" s="11">
        <f t="shared" si="0"/>
        <v>9678437</v>
      </c>
      <c r="D26" s="14">
        <f>SUM(Ene:Dic!D25)</f>
        <v>1208295</v>
      </c>
      <c r="E26" s="15">
        <f>SUM(Ene:Dic!E25)</f>
        <v>8470142</v>
      </c>
    </row>
    <row r="27" spans="1:5" ht="11.25">
      <c r="A27" s="12">
        <v>20</v>
      </c>
      <c r="B27" s="13" t="s">
        <v>32</v>
      </c>
      <c r="C27" s="11">
        <f t="shared" si="0"/>
        <v>43246335.78</v>
      </c>
      <c r="D27" s="14">
        <f>SUM(Ene:Dic!D26)</f>
        <v>21133609.78</v>
      </c>
      <c r="E27" s="15">
        <f>SUM(Ene:Dic!E26)</f>
        <v>22112726</v>
      </c>
    </row>
    <row r="28" spans="1:5" ht="11.25">
      <c r="A28" s="12">
        <v>21</v>
      </c>
      <c r="B28" s="13" t="s">
        <v>34</v>
      </c>
      <c r="C28" s="11">
        <f t="shared" si="0"/>
        <v>26144151.48</v>
      </c>
      <c r="D28" s="14">
        <f>SUM(Ene:Dic!D27)</f>
        <v>11194727.48</v>
      </c>
      <c r="E28" s="15">
        <f>SUM(Ene:Dic!E27)</f>
        <v>14949424</v>
      </c>
    </row>
    <row r="29" spans="1:5" ht="11.25">
      <c r="A29" s="12">
        <v>22</v>
      </c>
      <c r="B29" s="13" t="s">
        <v>14</v>
      </c>
      <c r="C29" s="11">
        <f t="shared" si="0"/>
        <v>1692515.26</v>
      </c>
      <c r="D29" s="14">
        <f>SUM(Ene:Dic!D28)</f>
        <v>706853.26</v>
      </c>
      <c r="E29" s="15">
        <f>SUM(Ene:Dic!E28)</f>
        <v>985662</v>
      </c>
    </row>
    <row r="30" spans="1:5" ht="11.25">
      <c r="A30" s="12">
        <v>23</v>
      </c>
      <c r="B30" s="13" t="s">
        <v>35</v>
      </c>
      <c r="C30" s="11">
        <f t="shared" si="0"/>
        <v>4921052.08</v>
      </c>
      <c r="D30" s="14">
        <f>SUM(Ene:Dic!D29)</f>
        <v>1325313.08</v>
      </c>
      <c r="E30" s="15">
        <f>SUM(Ene:Dic!E29)</f>
        <v>3595739</v>
      </c>
    </row>
    <row r="31" spans="1:5" ht="11.25">
      <c r="A31" s="12">
        <v>24</v>
      </c>
      <c r="B31" s="13" t="s">
        <v>13</v>
      </c>
      <c r="C31" s="11">
        <f t="shared" si="0"/>
        <v>36724595.82</v>
      </c>
      <c r="D31" s="14">
        <f>SUM(Ene:Dic!D30)</f>
        <v>10435597.82</v>
      </c>
      <c r="E31" s="15">
        <f>SUM(Ene:Dic!E30)</f>
        <v>26288998</v>
      </c>
    </row>
    <row r="32" spans="1:5" ht="11.25">
      <c r="A32" s="12">
        <v>25</v>
      </c>
      <c r="B32" s="13" t="s">
        <v>36</v>
      </c>
      <c r="C32" s="11">
        <f t="shared" si="0"/>
        <v>42703859.26</v>
      </c>
      <c r="D32" s="14">
        <f>SUM(Ene:Dic!D31)</f>
        <v>9321770.26</v>
      </c>
      <c r="E32" s="15">
        <f>SUM(Ene:Dic!E31)</f>
        <v>33382089</v>
      </c>
    </row>
    <row r="33" spans="1:5" ht="11.25">
      <c r="A33" s="12">
        <v>26</v>
      </c>
      <c r="B33" s="13" t="s">
        <v>12</v>
      </c>
      <c r="C33" s="11">
        <f t="shared" si="0"/>
        <v>107719038.6</v>
      </c>
      <c r="D33" s="14">
        <f>SUM(Ene:Dic!D32)</f>
        <v>56699128.6</v>
      </c>
      <c r="E33" s="15">
        <f>SUM(Ene:Dic!E32)</f>
        <v>51019910</v>
      </c>
    </row>
    <row r="34" spans="1:5" ht="11.25">
      <c r="A34" s="12">
        <v>27</v>
      </c>
      <c r="B34" s="13" t="s">
        <v>11</v>
      </c>
      <c r="C34" s="11">
        <f t="shared" si="0"/>
        <v>148136145.76999998</v>
      </c>
      <c r="D34" s="14">
        <f>SUM(Ene:Dic!D33)</f>
        <v>109460122.77</v>
      </c>
      <c r="E34" s="15">
        <f>SUM(Ene:Dic!E33)</f>
        <v>38676023</v>
      </c>
    </row>
    <row r="35" spans="1:5" ht="11.25">
      <c r="A35" s="12">
        <v>28</v>
      </c>
      <c r="B35" s="13" t="s">
        <v>10</v>
      </c>
      <c r="C35" s="11">
        <f t="shared" si="0"/>
        <v>213171928.02</v>
      </c>
      <c r="D35" s="14">
        <f>SUM(Ene:Dic!D34)</f>
        <v>5617399.02</v>
      </c>
      <c r="E35" s="15">
        <f>SUM(Ene:Dic!E34)</f>
        <v>207554529</v>
      </c>
    </row>
    <row r="36" spans="1:5" ht="11.25">
      <c r="A36" s="12">
        <v>29</v>
      </c>
      <c r="B36" s="13" t="s">
        <v>9</v>
      </c>
      <c r="C36" s="11">
        <f t="shared" si="0"/>
        <v>405152536.93</v>
      </c>
      <c r="D36" s="14">
        <f>SUM(Ene:Dic!D35)</f>
        <v>208478837.93</v>
      </c>
      <c r="E36" s="15">
        <f>SUM(Ene:Dic!E35)</f>
        <v>196673699</v>
      </c>
    </row>
    <row r="37" spans="1:5" ht="11.25">
      <c r="A37" s="12">
        <v>30</v>
      </c>
      <c r="B37" s="13" t="s">
        <v>8</v>
      </c>
      <c r="C37" s="11">
        <f t="shared" si="0"/>
        <v>1243567690.9</v>
      </c>
      <c r="D37" s="14">
        <f>SUM(Ene:Dic!D36)</f>
        <v>208072450.89999998</v>
      </c>
      <c r="E37" s="15">
        <f>SUM(Ene:Dic!E36)</f>
        <v>1035495240</v>
      </c>
    </row>
    <row r="38" spans="1:5" ht="11.25">
      <c r="A38" s="12">
        <v>31</v>
      </c>
      <c r="B38" s="13" t="s">
        <v>37</v>
      </c>
      <c r="C38" s="11">
        <f t="shared" si="0"/>
        <v>1198819070.15</v>
      </c>
      <c r="D38" s="14">
        <f>SUM(Ene:Dic!D37)</f>
        <v>680547201.15</v>
      </c>
      <c r="E38" s="15">
        <f>SUM(Ene:Dic!E37)</f>
        <v>518271869</v>
      </c>
    </row>
    <row r="39" spans="1:5" ht="11.25">
      <c r="A39" s="12">
        <v>32</v>
      </c>
      <c r="B39" s="13" t="s">
        <v>7</v>
      </c>
      <c r="C39" s="11">
        <f t="shared" si="0"/>
        <v>771335950.64</v>
      </c>
      <c r="D39" s="14">
        <f>SUM(Ene:Dic!D38)</f>
        <v>688842722.64</v>
      </c>
      <c r="E39" s="15">
        <f>SUM(Ene:Dic!E38)</f>
        <v>82493228</v>
      </c>
    </row>
    <row r="40" spans="1:5" ht="11.25">
      <c r="A40" s="12">
        <v>33</v>
      </c>
      <c r="B40" s="13" t="s">
        <v>6</v>
      </c>
      <c r="C40" s="11">
        <f t="shared" si="0"/>
        <v>2733971183.4</v>
      </c>
      <c r="D40" s="14">
        <f>SUM(Ene:Dic!D39)</f>
        <v>1331855928.4</v>
      </c>
      <c r="E40" s="15">
        <f>SUM(Ene:Dic!E39)</f>
        <v>1402115255</v>
      </c>
    </row>
    <row r="41" spans="1:5" ht="11.25">
      <c r="A41" s="12">
        <v>34</v>
      </c>
      <c r="B41" s="13" t="s">
        <v>5</v>
      </c>
      <c r="C41" s="11">
        <f t="shared" si="0"/>
        <v>98962080.43</v>
      </c>
      <c r="D41" s="14">
        <f>SUM(Ene:Dic!D40)</f>
        <v>94711570.43</v>
      </c>
      <c r="E41" s="15">
        <f>SUM(Ene:Dic!E40)</f>
        <v>4250510</v>
      </c>
    </row>
    <row r="42" spans="1:5" ht="11.25">
      <c r="A42" s="12">
        <v>35</v>
      </c>
      <c r="B42" s="13" t="s">
        <v>4</v>
      </c>
      <c r="C42" s="11">
        <f t="shared" si="0"/>
        <v>4709878</v>
      </c>
      <c r="D42" s="14">
        <f>SUM(Ene:Dic!D41)</f>
        <v>0</v>
      </c>
      <c r="E42" s="15">
        <f>SUM(Ene:Dic!E41)</f>
        <v>4709878</v>
      </c>
    </row>
    <row r="43" spans="1:5" ht="11.25">
      <c r="A43" s="16"/>
      <c r="B43" s="17"/>
      <c r="C43" s="34"/>
      <c r="D43" s="25"/>
      <c r="E43" s="49"/>
    </row>
    <row r="44" spans="1:5" s="1" customFormat="1" ht="12.75">
      <c r="A44" s="65" t="s">
        <v>2</v>
      </c>
      <c r="B44" s="65"/>
      <c r="C44" s="65"/>
      <c r="D44" s="65"/>
      <c r="E44" s="65"/>
    </row>
  </sheetData>
  <mergeCells count="6">
    <mergeCell ref="A44:E44"/>
    <mergeCell ref="A2:E2"/>
    <mergeCell ref="C3:E3"/>
    <mergeCell ref="A4:B4"/>
    <mergeCell ref="A6:B6"/>
    <mergeCell ref="A3:B3"/>
  </mergeCells>
  <printOptions/>
  <pageMargins left="0.75" right="0.75" top="1" bottom="1" header="0" footer="0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7"/>
  <sheetViews>
    <sheetView showGridLines="0" workbookViewId="0" topLeftCell="A1">
      <selection activeCell="C3" sqref="C3:E3"/>
    </sheetView>
  </sheetViews>
  <sheetFormatPr defaultColWidth="11.421875" defaultRowHeight="12.75"/>
  <cols>
    <col min="1" max="1" width="3.140625" style="5" customWidth="1"/>
    <col min="2" max="2" width="34.140625" style="5" customWidth="1"/>
    <col min="3" max="3" width="21.421875" style="35" customWidth="1"/>
    <col min="4" max="4" width="21.421875" style="5" customWidth="1"/>
    <col min="5" max="5" width="21.421875" style="32" customWidth="1"/>
    <col min="6" max="16384" width="11.421875" style="5" customWidth="1"/>
  </cols>
  <sheetData>
    <row r="1" spans="2:5" s="2" customFormat="1" ht="11.25">
      <c r="B1" s="3"/>
      <c r="C1" s="3"/>
      <c r="E1" s="29"/>
    </row>
    <row r="2" spans="1:5" ht="11.25">
      <c r="A2" s="66" t="s">
        <v>57</v>
      </c>
      <c r="B2" s="66"/>
      <c r="C2" s="66"/>
      <c r="D2" s="66"/>
      <c r="E2" s="66"/>
    </row>
    <row r="3" spans="1:5" ht="11.25">
      <c r="A3" s="75" t="s">
        <v>38</v>
      </c>
      <c r="B3" s="76"/>
      <c r="C3" s="6" t="s">
        <v>3</v>
      </c>
      <c r="D3" s="6" t="s">
        <v>40</v>
      </c>
      <c r="E3" s="56" t="s">
        <v>1</v>
      </c>
    </row>
    <row r="4" spans="1:5" s="8" customFormat="1" ht="11.25">
      <c r="A4" s="27"/>
      <c r="B4" s="28"/>
      <c r="C4" s="33"/>
      <c r="D4" s="21"/>
      <c r="E4" s="30"/>
    </row>
    <row r="5" spans="1:5" s="23" customFormat="1" ht="11.25">
      <c r="A5" s="71" t="s">
        <v>49</v>
      </c>
      <c r="B5" s="72"/>
      <c r="C5" s="24" t="b">
        <f>IF(SUM(D5:E5,C7:C41),(SUM(D5:E5)),FALSE)</f>
        <v>0</v>
      </c>
      <c r="D5" s="24">
        <f>SUM(D7:D41)</f>
        <v>0</v>
      </c>
      <c r="E5" s="31">
        <f>SUM(E7:E41)</f>
        <v>0</v>
      </c>
    </row>
    <row r="6" spans="1:5" s="8" customFormat="1" ht="11.25">
      <c r="A6" s="9"/>
      <c r="B6" s="10"/>
      <c r="C6" s="11"/>
      <c r="D6" s="39"/>
      <c r="E6" s="40"/>
    </row>
    <row r="7" spans="1:5" ht="11.25">
      <c r="A7" s="12">
        <v>1</v>
      </c>
      <c r="B7" s="13" t="s">
        <v>27</v>
      </c>
      <c r="C7" s="11">
        <f>SUM(D7:E7)</f>
        <v>0</v>
      </c>
      <c r="D7" s="14"/>
      <c r="E7" s="50"/>
    </row>
    <row r="8" spans="1:5" ht="11.25">
      <c r="A8" s="12">
        <v>2</v>
      </c>
      <c r="B8" s="13" t="s">
        <v>28</v>
      </c>
      <c r="C8" s="11">
        <f aca="true" t="shared" si="0" ref="C8:C40">SUM(D8:E8)</f>
        <v>0</v>
      </c>
      <c r="D8" s="14"/>
      <c r="E8" s="50"/>
    </row>
    <row r="9" spans="1:5" ht="11.25">
      <c r="A9" s="12">
        <v>3</v>
      </c>
      <c r="B9" s="13" t="s">
        <v>39</v>
      </c>
      <c r="C9" s="11">
        <f t="shared" si="0"/>
        <v>0</v>
      </c>
      <c r="D9" s="14"/>
      <c r="E9" s="50"/>
    </row>
    <row r="10" spans="1:5" ht="11.25">
      <c r="A10" s="12">
        <v>4</v>
      </c>
      <c r="B10" s="13" t="s">
        <v>25</v>
      </c>
      <c r="C10" s="11">
        <f t="shared" si="0"/>
        <v>0</v>
      </c>
      <c r="D10" s="14"/>
      <c r="E10" s="50"/>
    </row>
    <row r="11" spans="1:5" ht="11.25">
      <c r="A11" s="12">
        <v>5</v>
      </c>
      <c r="B11" s="13" t="s">
        <v>24</v>
      </c>
      <c r="C11" s="48" t="s">
        <v>53</v>
      </c>
      <c r="D11" s="51"/>
      <c r="E11" s="42"/>
    </row>
    <row r="12" spans="1:5" ht="11.25">
      <c r="A12" s="12">
        <v>6</v>
      </c>
      <c r="B12" s="13" t="s">
        <v>23</v>
      </c>
      <c r="C12" s="11">
        <f t="shared" si="0"/>
        <v>0</v>
      </c>
      <c r="D12" s="47"/>
      <c r="E12" s="50"/>
    </row>
    <row r="13" spans="1:5" ht="11.25">
      <c r="A13" s="12">
        <v>7</v>
      </c>
      <c r="B13" s="13" t="s">
        <v>29</v>
      </c>
      <c r="C13" s="11">
        <f t="shared" si="0"/>
        <v>0</v>
      </c>
      <c r="D13" s="14"/>
      <c r="E13" s="50"/>
    </row>
    <row r="14" spans="1:5" ht="11.25">
      <c r="A14" s="12">
        <v>8</v>
      </c>
      <c r="B14" s="13" t="s">
        <v>22</v>
      </c>
      <c r="C14" s="11">
        <f t="shared" si="0"/>
        <v>0</v>
      </c>
      <c r="D14" s="14"/>
      <c r="E14" s="50"/>
    </row>
    <row r="15" spans="1:5" ht="11.25">
      <c r="A15" s="12">
        <v>9</v>
      </c>
      <c r="B15" s="13" t="s">
        <v>21</v>
      </c>
      <c r="C15" s="11">
        <f t="shared" si="0"/>
        <v>0</v>
      </c>
      <c r="D15" s="14"/>
      <c r="E15" s="50"/>
    </row>
    <row r="16" spans="1:5" ht="11.25">
      <c r="A16" s="12">
        <v>10</v>
      </c>
      <c r="B16" s="13" t="s">
        <v>20</v>
      </c>
      <c r="C16" s="11">
        <f t="shared" si="0"/>
        <v>0</v>
      </c>
      <c r="D16" s="14"/>
      <c r="E16" s="50"/>
    </row>
    <row r="17" spans="1:5" ht="11.25">
      <c r="A17" s="12">
        <v>11</v>
      </c>
      <c r="B17" s="13" t="s">
        <v>19</v>
      </c>
      <c r="C17" s="11">
        <f t="shared" si="0"/>
        <v>0</v>
      </c>
      <c r="D17" s="14"/>
      <c r="E17" s="50"/>
    </row>
    <row r="18" spans="1:5" ht="11.25">
      <c r="A18" s="12">
        <v>12</v>
      </c>
      <c r="B18" s="13" t="s">
        <v>18</v>
      </c>
      <c r="C18" s="11">
        <f t="shared" si="0"/>
        <v>0</v>
      </c>
      <c r="D18" s="14"/>
      <c r="E18" s="50"/>
    </row>
    <row r="19" spans="1:5" ht="11.25">
      <c r="A19" s="12">
        <v>13</v>
      </c>
      <c r="B19" s="13" t="s">
        <v>17</v>
      </c>
      <c r="C19" s="11">
        <f t="shared" si="0"/>
        <v>0</v>
      </c>
      <c r="D19" s="14"/>
      <c r="E19" s="50"/>
    </row>
    <row r="20" spans="1:5" ht="11.25">
      <c r="A20" s="12">
        <v>14</v>
      </c>
      <c r="B20" s="13" t="s">
        <v>16</v>
      </c>
      <c r="C20" s="11">
        <f t="shared" si="0"/>
        <v>0</v>
      </c>
      <c r="D20" s="14"/>
      <c r="E20" s="50"/>
    </row>
    <row r="21" spans="1:5" ht="11.25">
      <c r="A21" s="12">
        <v>15</v>
      </c>
      <c r="B21" s="13" t="s">
        <v>15</v>
      </c>
      <c r="C21" s="11">
        <f t="shared" si="0"/>
        <v>0</v>
      </c>
      <c r="D21" s="14"/>
      <c r="E21" s="50"/>
    </row>
    <row r="22" spans="1:5" ht="11.25">
      <c r="A22" s="12">
        <v>16</v>
      </c>
      <c r="B22" s="13" t="s">
        <v>30</v>
      </c>
      <c r="C22" s="11">
        <f t="shared" si="0"/>
        <v>0</v>
      </c>
      <c r="D22" s="14"/>
      <c r="E22" s="50"/>
    </row>
    <row r="23" spans="1:5" ht="11.25">
      <c r="A23" s="12">
        <v>17</v>
      </c>
      <c r="B23" s="13" t="s">
        <v>31</v>
      </c>
      <c r="C23" s="11">
        <f t="shared" si="0"/>
        <v>0</v>
      </c>
      <c r="D23" s="14"/>
      <c r="E23" s="50"/>
    </row>
    <row r="24" spans="1:5" ht="11.25">
      <c r="A24" s="12">
        <v>18</v>
      </c>
      <c r="B24" s="13" t="s">
        <v>26</v>
      </c>
      <c r="C24" s="11">
        <f t="shared" si="0"/>
        <v>0</v>
      </c>
      <c r="D24" s="14"/>
      <c r="E24" s="50"/>
    </row>
    <row r="25" spans="1:5" ht="11.25">
      <c r="A25" s="12">
        <v>19</v>
      </c>
      <c r="B25" s="13" t="s">
        <v>33</v>
      </c>
      <c r="C25" s="11">
        <f t="shared" si="0"/>
        <v>0</v>
      </c>
      <c r="D25" s="14"/>
      <c r="E25" s="50"/>
    </row>
    <row r="26" spans="1:5" ht="11.25">
      <c r="A26" s="12">
        <v>20</v>
      </c>
      <c r="B26" s="13" t="s">
        <v>32</v>
      </c>
      <c r="C26" s="11">
        <f t="shared" si="0"/>
        <v>0</v>
      </c>
      <c r="D26" s="14"/>
      <c r="E26" s="50"/>
    </row>
    <row r="27" spans="1:5" ht="11.25">
      <c r="A27" s="12">
        <v>21</v>
      </c>
      <c r="B27" s="13" t="s">
        <v>34</v>
      </c>
      <c r="C27" s="11">
        <f t="shared" si="0"/>
        <v>0</v>
      </c>
      <c r="D27" s="14"/>
      <c r="E27" s="50"/>
    </row>
    <row r="28" spans="1:5" ht="11.25">
      <c r="A28" s="12">
        <v>22</v>
      </c>
      <c r="B28" s="13" t="s">
        <v>14</v>
      </c>
      <c r="C28" s="11">
        <f t="shared" si="0"/>
        <v>0</v>
      </c>
      <c r="D28" s="14"/>
      <c r="E28" s="50"/>
    </row>
    <row r="29" spans="1:5" ht="11.25">
      <c r="A29" s="12">
        <v>23</v>
      </c>
      <c r="B29" s="13" t="s">
        <v>35</v>
      </c>
      <c r="C29" s="11">
        <f t="shared" si="0"/>
        <v>0</v>
      </c>
      <c r="D29" s="14"/>
      <c r="E29" s="50"/>
    </row>
    <row r="30" spans="1:5" ht="11.25">
      <c r="A30" s="12">
        <v>24</v>
      </c>
      <c r="B30" s="13" t="s">
        <v>13</v>
      </c>
      <c r="C30" s="11">
        <f t="shared" si="0"/>
        <v>0</v>
      </c>
      <c r="D30" s="14"/>
      <c r="E30" s="50"/>
    </row>
    <row r="31" spans="1:5" ht="11.25">
      <c r="A31" s="12">
        <v>25</v>
      </c>
      <c r="B31" s="13" t="s">
        <v>36</v>
      </c>
      <c r="C31" s="11">
        <f t="shared" si="0"/>
        <v>0</v>
      </c>
      <c r="D31" s="14"/>
      <c r="E31" s="50"/>
    </row>
    <row r="32" spans="1:5" ht="11.25">
      <c r="A32" s="12">
        <v>26</v>
      </c>
      <c r="B32" s="13" t="s">
        <v>12</v>
      </c>
      <c r="C32" s="11">
        <f t="shared" si="0"/>
        <v>0</v>
      </c>
      <c r="D32" s="14"/>
      <c r="E32" s="50"/>
    </row>
    <row r="33" spans="1:5" ht="11.25">
      <c r="A33" s="12">
        <v>27</v>
      </c>
      <c r="B33" s="13" t="s">
        <v>11</v>
      </c>
      <c r="C33" s="11">
        <f t="shared" si="0"/>
        <v>0</v>
      </c>
      <c r="D33" s="14"/>
      <c r="E33" s="50"/>
    </row>
    <row r="34" spans="1:5" ht="11.25">
      <c r="A34" s="12">
        <v>28</v>
      </c>
      <c r="B34" s="13" t="s">
        <v>10</v>
      </c>
      <c r="C34" s="11">
        <f t="shared" si="0"/>
        <v>0</v>
      </c>
      <c r="D34" s="14"/>
      <c r="E34" s="50"/>
    </row>
    <row r="35" spans="1:5" ht="11.25">
      <c r="A35" s="12">
        <v>29</v>
      </c>
      <c r="B35" s="13" t="s">
        <v>9</v>
      </c>
      <c r="C35" s="11">
        <f t="shared" si="0"/>
        <v>0</v>
      </c>
      <c r="D35" s="14"/>
      <c r="E35" s="50"/>
    </row>
    <row r="36" spans="1:5" ht="11.25">
      <c r="A36" s="12">
        <v>30</v>
      </c>
      <c r="B36" s="13" t="s">
        <v>8</v>
      </c>
      <c r="C36" s="11">
        <f t="shared" si="0"/>
        <v>0</v>
      </c>
      <c r="D36" s="14"/>
      <c r="E36" s="50"/>
    </row>
    <row r="37" spans="1:5" ht="11.25">
      <c r="A37" s="12">
        <v>31</v>
      </c>
      <c r="B37" s="13" t="s">
        <v>37</v>
      </c>
      <c r="C37" s="11">
        <f t="shared" si="0"/>
        <v>0</v>
      </c>
      <c r="D37" s="14"/>
      <c r="E37" s="50"/>
    </row>
    <row r="38" spans="1:5" ht="11.25">
      <c r="A38" s="12">
        <v>32</v>
      </c>
      <c r="B38" s="13" t="s">
        <v>7</v>
      </c>
      <c r="C38" s="11">
        <f t="shared" si="0"/>
        <v>0</v>
      </c>
      <c r="D38" s="14"/>
      <c r="E38" s="50"/>
    </row>
    <row r="39" spans="1:5" ht="11.25">
      <c r="A39" s="12">
        <v>33</v>
      </c>
      <c r="B39" s="13" t="s">
        <v>6</v>
      </c>
      <c r="C39" s="11">
        <f t="shared" si="0"/>
        <v>0</v>
      </c>
      <c r="D39" s="14"/>
      <c r="E39" s="50"/>
    </row>
    <row r="40" spans="1:6" ht="11.25">
      <c r="A40" s="12">
        <v>34</v>
      </c>
      <c r="B40" s="13" t="s">
        <v>5</v>
      </c>
      <c r="C40" s="11">
        <f t="shared" si="0"/>
        <v>0</v>
      </c>
      <c r="D40" s="14"/>
      <c r="E40" s="50"/>
      <c r="F40" s="2"/>
    </row>
    <row r="41" spans="1:5" ht="11.25">
      <c r="A41" s="12">
        <v>35</v>
      </c>
      <c r="B41" s="13" t="s">
        <v>4</v>
      </c>
      <c r="C41" s="11">
        <f>SUM(D41:E41)</f>
        <v>0</v>
      </c>
      <c r="D41" s="14"/>
      <c r="E41" s="50"/>
    </row>
    <row r="42" spans="1:5" ht="11.25">
      <c r="A42" s="16"/>
      <c r="B42" s="17"/>
      <c r="C42" s="34"/>
      <c r="D42" s="25"/>
      <c r="E42" s="41"/>
    </row>
    <row r="43" spans="1:5" ht="11.25">
      <c r="A43" s="65" t="s">
        <v>2</v>
      </c>
      <c r="B43" s="65"/>
      <c r="C43" s="65"/>
      <c r="D43" s="65"/>
      <c r="E43" s="65"/>
    </row>
    <row r="44" ht="11.25">
      <c r="E44" s="29"/>
    </row>
    <row r="47" ht="12.75">
      <c r="D47" s="26"/>
    </row>
  </sheetData>
  <mergeCells count="4">
    <mergeCell ref="A3:B3"/>
    <mergeCell ref="A5:B5"/>
    <mergeCell ref="A2:E2"/>
    <mergeCell ref="A43:E43"/>
  </mergeCells>
  <printOptions/>
  <pageMargins left="0.75" right="0.75" top="1" bottom="1" header="0" footer="0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 topLeftCell="A2">
      <selection activeCell="C3" sqref="C3:E3"/>
    </sheetView>
  </sheetViews>
  <sheetFormatPr defaultColWidth="11.421875" defaultRowHeight="12.75"/>
  <cols>
    <col min="1" max="1" width="3.140625" style="5" customWidth="1"/>
    <col min="2" max="2" width="34.140625" style="5" customWidth="1"/>
    <col min="3" max="3" width="21.421875" style="35" customWidth="1"/>
    <col min="4" max="4" width="21.421875" style="5" customWidth="1"/>
    <col min="5" max="5" width="21.421875" style="32" customWidth="1"/>
    <col min="6" max="16384" width="11.421875" style="5" customWidth="1"/>
  </cols>
  <sheetData>
    <row r="1" spans="2:5" s="2" customFormat="1" ht="11.25">
      <c r="B1" s="3"/>
      <c r="C1" s="3"/>
      <c r="E1" s="29"/>
    </row>
    <row r="2" spans="1:5" ht="11.25">
      <c r="A2" s="66" t="s">
        <v>57</v>
      </c>
      <c r="B2" s="66"/>
      <c r="C2" s="66"/>
      <c r="D2" s="66"/>
      <c r="E2" s="66"/>
    </row>
    <row r="3" spans="1:5" ht="11.25">
      <c r="A3" s="75" t="s">
        <v>38</v>
      </c>
      <c r="B3" s="76"/>
      <c r="C3" s="6" t="s">
        <v>3</v>
      </c>
      <c r="D3" s="6" t="s">
        <v>40</v>
      </c>
      <c r="E3" s="56" t="s">
        <v>1</v>
      </c>
    </row>
    <row r="4" spans="1:5" s="8" customFormat="1" ht="11.25">
      <c r="A4" s="27"/>
      <c r="B4" s="28"/>
      <c r="C4" s="33"/>
      <c r="D4" s="21"/>
      <c r="E4" s="63"/>
    </row>
    <row r="5" spans="1:8" s="23" customFormat="1" ht="11.25">
      <c r="A5" s="71" t="s">
        <v>50</v>
      </c>
      <c r="B5" s="72"/>
      <c r="C5" s="24" t="b">
        <f>IF(SUM(D5:E5,C7:C41),(SUM(D5:E5)),FALSE)</f>
        <v>0</v>
      </c>
      <c r="D5" s="24">
        <f>SUM(D7:D41)</f>
        <v>0</v>
      </c>
      <c r="E5" s="62">
        <f>SUM(E7:E41)</f>
        <v>0</v>
      </c>
      <c r="F5" s="24"/>
      <c r="G5" s="24"/>
      <c r="H5" s="24"/>
    </row>
    <row r="6" spans="1:5" s="8" customFormat="1" ht="11.25">
      <c r="A6" s="9"/>
      <c r="B6" s="10"/>
      <c r="C6" s="11"/>
      <c r="D6" s="39"/>
      <c r="E6" s="40"/>
    </row>
    <row r="7" spans="1:5" ht="11.25">
      <c r="A7" s="12">
        <v>1</v>
      </c>
      <c r="B7" s="13" t="s">
        <v>27</v>
      </c>
      <c r="C7" s="11">
        <f>SUM(D7:D7)</f>
        <v>0</v>
      </c>
      <c r="D7" s="14"/>
      <c r="E7" s="50"/>
    </row>
    <row r="8" spans="1:5" ht="11.25">
      <c r="A8" s="12">
        <v>2</v>
      </c>
      <c r="B8" s="13" t="s">
        <v>28</v>
      </c>
      <c r="C8" s="11">
        <f>SUM(D8:D8)</f>
        <v>0</v>
      </c>
      <c r="D8" s="51"/>
      <c r="E8" s="50"/>
    </row>
    <row r="9" spans="1:5" ht="11.25">
      <c r="A9" s="12">
        <v>3</v>
      </c>
      <c r="B9" s="13" t="s">
        <v>39</v>
      </c>
      <c r="C9" s="11">
        <f>SUM(D9:D9)</f>
        <v>0</v>
      </c>
      <c r="D9" s="14"/>
      <c r="E9" s="50"/>
    </row>
    <row r="10" spans="1:5" ht="11.25">
      <c r="A10" s="12">
        <v>4</v>
      </c>
      <c r="B10" s="13" t="s">
        <v>25</v>
      </c>
      <c r="C10" s="11">
        <f>SUM(D10:E10)</f>
        <v>0</v>
      </c>
      <c r="D10" s="14"/>
      <c r="E10" s="50"/>
    </row>
    <row r="11" spans="1:5" ht="11.25">
      <c r="A11" s="12">
        <v>5</v>
      </c>
      <c r="B11" s="13" t="s">
        <v>24</v>
      </c>
      <c r="C11" s="11">
        <f>SUM(D11:E11)</f>
        <v>0</v>
      </c>
      <c r="D11" s="51"/>
      <c r="E11" s="50"/>
    </row>
    <row r="12" spans="1:5" ht="11.25">
      <c r="A12" s="12">
        <v>6</v>
      </c>
      <c r="B12" s="13" t="s">
        <v>23</v>
      </c>
      <c r="C12" s="11">
        <f aca="true" t="shared" si="0" ref="C12:C41">SUM(D12:D12)</f>
        <v>0</v>
      </c>
      <c r="D12" s="54"/>
      <c r="E12" s="50"/>
    </row>
    <row r="13" spans="1:5" ht="11.25">
      <c r="A13" s="12">
        <v>7</v>
      </c>
      <c r="B13" s="13" t="s">
        <v>29</v>
      </c>
      <c r="C13" s="11">
        <f t="shared" si="0"/>
        <v>0</v>
      </c>
      <c r="D13" s="14"/>
      <c r="E13" s="50"/>
    </row>
    <row r="14" spans="1:5" ht="11.25">
      <c r="A14" s="12">
        <v>8</v>
      </c>
      <c r="B14" s="13" t="s">
        <v>22</v>
      </c>
      <c r="C14" s="11">
        <f t="shared" si="0"/>
        <v>0</v>
      </c>
      <c r="D14" s="14"/>
      <c r="E14" s="50"/>
    </row>
    <row r="15" spans="1:5" ht="11.25">
      <c r="A15" s="12">
        <v>9</v>
      </c>
      <c r="B15" s="13" t="s">
        <v>21</v>
      </c>
      <c r="C15" s="11">
        <f t="shared" si="0"/>
        <v>0</v>
      </c>
      <c r="D15" s="14"/>
      <c r="E15" s="50"/>
    </row>
    <row r="16" spans="1:5" ht="11.25">
      <c r="A16" s="12">
        <v>10</v>
      </c>
      <c r="B16" s="13" t="s">
        <v>20</v>
      </c>
      <c r="C16" s="11">
        <f t="shared" si="0"/>
        <v>0</v>
      </c>
      <c r="D16" s="14"/>
      <c r="E16" s="50"/>
    </row>
    <row r="17" spans="1:5" ht="11.25">
      <c r="A17" s="12">
        <v>11</v>
      </c>
      <c r="B17" s="13" t="s">
        <v>19</v>
      </c>
      <c r="C17" s="11">
        <f t="shared" si="0"/>
        <v>0</v>
      </c>
      <c r="D17" s="14"/>
      <c r="E17" s="50"/>
    </row>
    <row r="18" spans="1:5" ht="11.25">
      <c r="A18" s="12">
        <v>12</v>
      </c>
      <c r="B18" s="13" t="s">
        <v>18</v>
      </c>
      <c r="C18" s="11">
        <f t="shared" si="0"/>
        <v>0</v>
      </c>
      <c r="D18" s="14"/>
      <c r="E18" s="50"/>
    </row>
    <row r="19" spans="1:5" ht="11.25">
      <c r="A19" s="12">
        <v>13</v>
      </c>
      <c r="B19" s="13" t="s">
        <v>17</v>
      </c>
      <c r="C19" s="11">
        <f t="shared" si="0"/>
        <v>0</v>
      </c>
      <c r="D19" s="14"/>
      <c r="E19" s="50"/>
    </row>
    <row r="20" spans="1:5" ht="11.25">
      <c r="A20" s="12">
        <v>14</v>
      </c>
      <c r="B20" s="13" t="s">
        <v>16</v>
      </c>
      <c r="C20" s="11">
        <f t="shared" si="0"/>
        <v>0</v>
      </c>
      <c r="D20" s="14"/>
      <c r="E20" s="50"/>
    </row>
    <row r="21" spans="1:5" ht="11.25">
      <c r="A21" s="12">
        <v>15</v>
      </c>
      <c r="B21" s="13" t="s">
        <v>15</v>
      </c>
      <c r="C21" s="11">
        <f t="shared" si="0"/>
        <v>0</v>
      </c>
      <c r="D21" s="14"/>
      <c r="E21" s="50"/>
    </row>
    <row r="22" spans="1:5" ht="11.25">
      <c r="A22" s="12">
        <v>16</v>
      </c>
      <c r="B22" s="13" t="s">
        <v>30</v>
      </c>
      <c r="C22" s="11">
        <f t="shared" si="0"/>
        <v>0</v>
      </c>
      <c r="D22" s="14"/>
      <c r="E22" s="50"/>
    </row>
    <row r="23" spans="1:5" ht="11.25">
      <c r="A23" s="12">
        <v>17</v>
      </c>
      <c r="B23" s="13" t="s">
        <v>31</v>
      </c>
      <c r="C23" s="11">
        <f t="shared" si="0"/>
        <v>0</v>
      </c>
      <c r="D23" s="14"/>
      <c r="E23" s="50"/>
    </row>
    <row r="24" spans="1:5" ht="11.25">
      <c r="A24" s="12">
        <v>18</v>
      </c>
      <c r="B24" s="13" t="s">
        <v>26</v>
      </c>
      <c r="C24" s="11">
        <f t="shared" si="0"/>
        <v>0</v>
      </c>
      <c r="D24" s="14"/>
      <c r="E24" s="50"/>
    </row>
    <row r="25" spans="1:5" ht="11.25">
      <c r="A25" s="12">
        <v>19</v>
      </c>
      <c r="B25" s="13" t="s">
        <v>33</v>
      </c>
      <c r="C25" s="11">
        <f t="shared" si="0"/>
        <v>0</v>
      </c>
      <c r="D25" s="14"/>
      <c r="E25" s="50"/>
    </row>
    <row r="26" spans="1:5" ht="11.25">
      <c r="A26" s="12">
        <v>20</v>
      </c>
      <c r="B26" s="13" t="s">
        <v>32</v>
      </c>
      <c r="C26" s="11">
        <f t="shared" si="0"/>
        <v>0</v>
      </c>
      <c r="D26" s="14"/>
      <c r="E26" s="50"/>
    </row>
    <row r="27" spans="1:5" ht="11.25">
      <c r="A27" s="12">
        <v>21</v>
      </c>
      <c r="B27" s="13" t="s">
        <v>34</v>
      </c>
      <c r="C27" s="11">
        <f t="shared" si="0"/>
        <v>0</v>
      </c>
      <c r="D27" s="14"/>
      <c r="E27" s="50"/>
    </row>
    <row r="28" spans="1:5" ht="11.25">
      <c r="A28" s="12">
        <v>22</v>
      </c>
      <c r="B28" s="13" t="s">
        <v>14</v>
      </c>
      <c r="C28" s="11">
        <f t="shared" si="0"/>
        <v>0</v>
      </c>
      <c r="D28" s="14"/>
      <c r="E28" s="50"/>
    </row>
    <row r="29" spans="1:5" ht="11.25">
      <c r="A29" s="12">
        <v>23</v>
      </c>
      <c r="B29" s="13" t="s">
        <v>35</v>
      </c>
      <c r="C29" s="11">
        <f t="shared" si="0"/>
        <v>0</v>
      </c>
      <c r="D29" s="14"/>
      <c r="E29" s="50"/>
    </row>
    <row r="30" spans="1:5" ht="11.25">
      <c r="A30" s="12">
        <v>24</v>
      </c>
      <c r="B30" s="13" t="s">
        <v>13</v>
      </c>
      <c r="C30" s="11">
        <f t="shared" si="0"/>
        <v>0</v>
      </c>
      <c r="D30" s="14"/>
      <c r="E30" s="50"/>
    </row>
    <row r="31" spans="1:5" ht="11.25">
      <c r="A31" s="12">
        <v>25</v>
      </c>
      <c r="B31" s="13" t="s">
        <v>36</v>
      </c>
      <c r="C31" s="11">
        <f t="shared" si="0"/>
        <v>0</v>
      </c>
      <c r="D31" s="14"/>
      <c r="E31" s="50"/>
    </row>
    <row r="32" spans="1:5" ht="11.25">
      <c r="A32" s="12">
        <v>26</v>
      </c>
      <c r="B32" s="13" t="s">
        <v>12</v>
      </c>
      <c r="C32" s="11">
        <f t="shared" si="0"/>
        <v>0</v>
      </c>
      <c r="D32" s="14"/>
      <c r="E32" s="50"/>
    </row>
    <row r="33" spans="1:5" ht="11.25">
      <c r="A33" s="12">
        <v>27</v>
      </c>
      <c r="B33" s="13" t="s">
        <v>11</v>
      </c>
      <c r="C33" s="11">
        <f t="shared" si="0"/>
        <v>0</v>
      </c>
      <c r="D33" s="14"/>
      <c r="E33" s="50"/>
    </row>
    <row r="34" spans="1:5" ht="11.25">
      <c r="A34" s="12">
        <v>28</v>
      </c>
      <c r="B34" s="13" t="s">
        <v>10</v>
      </c>
      <c r="C34" s="11">
        <f t="shared" si="0"/>
        <v>0</v>
      </c>
      <c r="D34" s="14"/>
      <c r="E34" s="50"/>
    </row>
    <row r="35" spans="1:5" ht="11.25">
      <c r="A35" s="12">
        <v>29</v>
      </c>
      <c r="B35" s="13" t="s">
        <v>9</v>
      </c>
      <c r="C35" s="11">
        <f t="shared" si="0"/>
        <v>0</v>
      </c>
      <c r="D35" s="14"/>
      <c r="E35" s="50"/>
    </row>
    <row r="36" spans="1:5" ht="11.25">
      <c r="A36" s="12">
        <v>30</v>
      </c>
      <c r="B36" s="13" t="s">
        <v>8</v>
      </c>
      <c r="C36" s="11">
        <f t="shared" si="0"/>
        <v>0</v>
      </c>
      <c r="D36" s="14"/>
      <c r="E36" s="50"/>
    </row>
    <row r="37" spans="1:5" ht="11.25">
      <c r="A37" s="12">
        <v>31</v>
      </c>
      <c r="B37" s="13" t="s">
        <v>37</v>
      </c>
      <c r="C37" s="11">
        <f t="shared" si="0"/>
        <v>0</v>
      </c>
      <c r="D37" s="14"/>
      <c r="E37" s="50"/>
    </row>
    <row r="38" spans="1:5" ht="11.25">
      <c r="A38" s="12">
        <v>32</v>
      </c>
      <c r="B38" s="13" t="s">
        <v>7</v>
      </c>
      <c r="C38" s="11">
        <f t="shared" si="0"/>
        <v>0</v>
      </c>
      <c r="D38" s="14"/>
      <c r="E38" s="50"/>
    </row>
    <row r="39" spans="1:5" ht="11.25">
      <c r="A39" s="12">
        <v>33</v>
      </c>
      <c r="B39" s="13" t="s">
        <v>6</v>
      </c>
      <c r="C39" s="11">
        <f t="shared" si="0"/>
        <v>0</v>
      </c>
      <c r="D39" s="14"/>
      <c r="E39" s="50"/>
    </row>
    <row r="40" spans="1:5" ht="11.25">
      <c r="A40" s="12">
        <v>34</v>
      </c>
      <c r="B40" s="13" t="s">
        <v>5</v>
      </c>
      <c r="C40" s="11">
        <f t="shared" si="0"/>
        <v>0</v>
      </c>
      <c r="D40" s="14"/>
      <c r="E40" s="50"/>
    </row>
    <row r="41" spans="1:6" ht="11.25">
      <c r="A41" s="12">
        <v>35</v>
      </c>
      <c r="B41" s="13" t="s">
        <v>4</v>
      </c>
      <c r="C41" s="11">
        <f t="shared" si="0"/>
        <v>0</v>
      </c>
      <c r="D41" s="14"/>
      <c r="E41" s="50"/>
      <c r="F41" s="2"/>
    </row>
    <row r="42" spans="1:5" ht="11.25">
      <c r="A42" s="16"/>
      <c r="B42" s="17"/>
      <c r="C42" s="34"/>
      <c r="D42" s="25"/>
      <c r="E42" s="41"/>
    </row>
    <row r="43" spans="1:5" ht="11.25">
      <c r="A43" s="65" t="s">
        <v>2</v>
      </c>
      <c r="B43" s="65"/>
      <c r="C43" s="65"/>
      <c r="D43" s="65"/>
      <c r="E43" s="65"/>
    </row>
    <row r="44" ht="11.25">
      <c r="E44" s="29"/>
    </row>
    <row r="47" ht="12.75">
      <c r="D47" s="26"/>
    </row>
  </sheetData>
  <mergeCells count="4">
    <mergeCell ref="A3:B3"/>
    <mergeCell ref="A5:B5"/>
    <mergeCell ref="A2:E2"/>
    <mergeCell ref="A43:E43"/>
  </mergeCells>
  <printOptions/>
  <pageMargins left="0.75" right="0.75" top="1" bottom="1" header="0" footer="0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7"/>
  <sheetViews>
    <sheetView showGridLines="0" workbookViewId="0" topLeftCell="A1">
      <selection activeCell="C3" sqref="C3:E3"/>
    </sheetView>
  </sheetViews>
  <sheetFormatPr defaultColWidth="11.421875" defaultRowHeight="12.75"/>
  <cols>
    <col min="1" max="1" width="3.140625" style="5" customWidth="1"/>
    <col min="2" max="2" width="34.140625" style="5" customWidth="1"/>
    <col min="3" max="3" width="21.421875" style="35" customWidth="1"/>
    <col min="4" max="4" width="21.421875" style="5" customWidth="1"/>
    <col min="5" max="5" width="21.421875" style="32" customWidth="1"/>
    <col min="6" max="16384" width="11.421875" style="5" customWidth="1"/>
  </cols>
  <sheetData>
    <row r="1" spans="2:5" s="2" customFormat="1" ht="11.25">
      <c r="B1" s="3"/>
      <c r="C1" s="3"/>
      <c r="E1" s="29"/>
    </row>
    <row r="2" spans="1:5" ht="11.25">
      <c r="A2" s="66" t="s">
        <v>57</v>
      </c>
      <c r="B2" s="66"/>
      <c r="C2" s="66"/>
      <c r="D2" s="66"/>
      <c r="E2" s="66"/>
    </row>
    <row r="3" spans="1:5" ht="11.25">
      <c r="A3" s="75" t="s">
        <v>38</v>
      </c>
      <c r="B3" s="76"/>
      <c r="C3" s="6" t="s">
        <v>3</v>
      </c>
      <c r="D3" s="6" t="s">
        <v>40</v>
      </c>
      <c r="E3" s="56" t="s">
        <v>1</v>
      </c>
    </row>
    <row r="4" spans="1:5" s="8" customFormat="1" ht="11.25">
      <c r="A4" s="27"/>
      <c r="B4" s="28"/>
      <c r="C4" s="33"/>
      <c r="D4" s="21"/>
      <c r="E4" s="30"/>
    </row>
    <row r="5" spans="1:5" s="23" customFormat="1" ht="11.25">
      <c r="A5" s="71" t="s">
        <v>51</v>
      </c>
      <c r="B5" s="72"/>
      <c r="C5" s="24" t="b">
        <f>IF(SUM(D5:E5,C7:C41),(SUM(D5:E5)),FALSE)</f>
        <v>0</v>
      </c>
      <c r="D5" s="24">
        <f>SUM(D7:D41)</f>
        <v>0</v>
      </c>
      <c r="E5" s="31">
        <f>SUM(E7:E41)</f>
        <v>0</v>
      </c>
    </row>
    <row r="6" spans="1:5" s="8" customFormat="1" ht="11.25">
      <c r="A6" s="9"/>
      <c r="B6" s="10"/>
      <c r="C6" s="11"/>
      <c r="D6" s="39"/>
      <c r="E6" s="40"/>
    </row>
    <row r="7" spans="1:5" ht="11.25">
      <c r="A7" s="12">
        <v>1</v>
      </c>
      <c r="B7" s="13" t="s">
        <v>27</v>
      </c>
      <c r="C7" s="11">
        <f>SUM(D7:E7)</f>
        <v>0</v>
      </c>
      <c r="D7" s="14"/>
      <c r="E7" s="50"/>
    </row>
    <row r="8" spans="1:5" ht="11.25">
      <c r="A8" s="12">
        <v>2</v>
      </c>
      <c r="B8" s="13" t="s">
        <v>28</v>
      </c>
      <c r="C8" s="11">
        <f aca="true" t="shared" si="0" ref="C8:C40">SUM(D8:E8)</f>
        <v>0</v>
      </c>
      <c r="D8" s="14"/>
      <c r="E8" s="50"/>
    </row>
    <row r="9" spans="1:5" ht="11.25">
      <c r="A9" s="12">
        <v>3</v>
      </c>
      <c r="B9" s="13" t="s">
        <v>39</v>
      </c>
      <c r="C9" s="11">
        <f t="shared" si="0"/>
        <v>0</v>
      </c>
      <c r="D9" s="14"/>
      <c r="E9" s="50"/>
    </row>
    <row r="10" spans="1:5" ht="11.25">
      <c r="A10" s="12">
        <v>4</v>
      </c>
      <c r="B10" s="13" t="s">
        <v>25</v>
      </c>
      <c r="C10" s="11">
        <f t="shared" si="0"/>
        <v>0</v>
      </c>
      <c r="D10" s="14"/>
      <c r="E10" s="50"/>
    </row>
    <row r="11" spans="1:5" ht="11.25">
      <c r="A11" s="12">
        <v>5</v>
      </c>
      <c r="B11" s="13" t="s">
        <v>24</v>
      </c>
      <c r="C11" s="48" t="s">
        <v>53</v>
      </c>
      <c r="D11" s="54"/>
      <c r="E11" s="58"/>
    </row>
    <row r="12" spans="1:5" ht="11.25">
      <c r="A12" s="12">
        <v>6</v>
      </c>
      <c r="B12" s="13" t="s">
        <v>23</v>
      </c>
      <c r="C12" s="11">
        <f t="shared" si="0"/>
        <v>0</v>
      </c>
      <c r="D12" s="51"/>
      <c r="E12" s="50"/>
    </row>
    <row r="13" spans="1:5" ht="11.25">
      <c r="A13" s="12">
        <v>7</v>
      </c>
      <c r="B13" s="13" t="s">
        <v>29</v>
      </c>
      <c r="C13" s="11">
        <f t="shared" si="0"/>
        <v>0</v>
      </c>
      <c r="D13" s="14"/>
      <c r="E13" s="50"/>
    </row>
    <row r="14" spans="1:5" ht="11.25">
      <c r="A14" s="12">
        <v>8</v>
      </c>
      <c r="B14" s="13" t="s">
        <v>22</v>
      </c>
      <c r="C14" s="11">
        <f t="shared" si="0"/>
        <v>0</v>
      </c>
      <c r="D14" s="14"/>
      <c r="E14" s="50"/>
    </row>
    <row r="15" spans="1:5" ht="11.25">
      <c r="A15" s="12">
        <v>9</v>
      </c>
      <c r="B15" s="13" t="s">
        <v>21</v>
      </c>
      <c r="C15" s="11">
        <f t="shared" si="0"/>
        <v>0</v>
      </c>
      <c r="D15" s="14"/>
      <c r="E15" s="50"/>
    </row>
    <row r="16" spans="1:5" ht="11.25">
      <c r="A16" s="12">
        <v>10</v>
      </c>
      <c r="B16" s="13" t="s">
        <v>20</v>
      </c>
      <c r="C16" s="11">
        <f t="shared" si="0"/>
        <v>0</v>
      </c>
      <c r="D16" s="14"/>
      <c r="E16" s="50"/>
    </row>
    <row r="17" spans="1:5" ht="11.25">
      <c r="A17" s="12">
        <v>11</v>
      </c>
      <c r="B17" s="13" t="s">
        <v>19</v>
      </c>
      <c r="C17" s="11">
        <f t="shared" si="0"/>
        <v>0</v>
      </c>
      <c r="D17" s="14"/>
      <c r="E17" s="50"/>
    </row>
    <row r="18" spans="1:5" ht="11.25">
      <c r="A18" s="12">
        <v>12</v>
      </c>
      <c r="B18" s="13" t="s">
        <v>18</v>
      </c>
      <c r="C18" s="11">
        <f t="shared" si="0"/>
        <v>0</v>
      </c>
      <c r="D18" s="14"/>
      <c r="E18" s="50"/>
    </row>
    <row r="19" spans="1:5" ht="11.25">
      <c r="A19" s="12">
        <v>13</v>
      </c>
      <c r="B19" s="13" t="s">
        <v>17</v>
      </c>
      <c r="C19" s="11">
        <f t="shared" si="0"/>
        <v>0</v>
      </c>
      <c r="D19" s="14"/>
      <c r="E19" s="50"/>
    </row>
    <row r="20" spans="1:5" ht="11.25">
      <c r="A20" s="12">
        <v>14</v>
      </c>
      <c r="B20" s="13" t="s">
        <v>16</v>
      </c>
      <c r="C20" s="11">
        <f t="shared" si="0"/>
        <v>0</v>
      </c>
      <c r="D20" s="14"/>
      <c r="E20" s="50"/>
    </row>
    <row r="21" spans="1:5" ht="11.25">
      <c r="A21" s="12">
        <v>15</v>
      </c>
      <c r="B21" s="13" t="s">
        <v>15</v>
      </c>
      <c r="C21" s="11">
        <f t="shared" si="0"/>
        <v>0</v>
      </c>
      <c r="D21" s="14"/>
      <c r="E21" s="50"/>
    </row>
    <row r="22" spans="1:5" ht="11.25">
      <c r="A22" s="12">
        <v>16</v>
      </c>
      <c r="B22" s="13" t="s">
        <v>30</v>
      </c>
      <c r="C22" s="11">
        <f t="shared" si="0"/>
        <v>0</v>
      </c>
      <c r="D22" s="14"/>
      <c r="E22" s="50"/>
    </row>
    <row r="23" spans="1:5" ht="11.25">
      <c r="A23" s="12">
        <v>17</v>
      </c>
      <c r="B23" s="13" t="s">
        <v>31</v>
      </c>
      <c r="C23" s="11">
        <f t="shared" si="0"/>
        <v>0</v>
      </c>
      <c r="D23" s="14"/>
      <c r="E23" s="50"/>
    </row>
    <row r="24" spans="1:5" ht="11.25">
      <c r="A24" s="12">
        <v>18</v>
      </c>
      <c r="B24" s="13" t="s">
        <v>26</v>
      </c>
      <c r="C24" s="11">
        <f t="shared" si="0"/>
        <v>0</v>
      </c>
      <c r="D24" s="14"/>
      <c r="E24" s="50"/>
    </row>
    <row r="25" spans="1:5" ht="11.25">
      <c r="A25" s="12">
        <v>19</v>
      </c>
      <c r="B25" s="13" t="s">
        <v>33</v>
      </c>
      <c r="C25" s="11">
        <f t="shared" si="0"/>
        <v>0</v>
      </c>
      <c r="D25" s="14"/>
      <c r="E25" s="50"/>
    </row>
    <row r="26" spans="1:5" ht="11.25">
      <c r="A26" s="12">
        <v>20</v>
      </c>
      <c r="B26" s="13" t="s">
        <v>32</v>
      </c>
      <c r="C26" s="11">
        <f t="shared" si="0"/>
        <v>0</v>
      </c>
      <c r="D26" s="14"/>
      <c r="E26" s="50"/>
    </row>
    <row r="27" spans="1:5" ht="11.25">
      <c r="A27" s="12">
        <v>21</v>
      </c>
      <c r="B27" s="13" t="s">
        <v>34</v>
      </c>
      <c r="C27" s="11">
        <f t="shared" si="0"/>
        <v>0</v>
      </c>
      <c r="D27" s="14"/>
      <c r="E27" s="50"/>
    </row>
    <row r="28" spans="1:5" ht="11.25">
      <c r="A28" s="12">
        <v>22</v>
      </c>
      <c r="B28" s="13" t="s">
        <v>14</v>
      </c>
      <c r="C28" s="11">
        <f t="shared" si="0"/>
        <v>0</v>
      </c>
      <c r="D28" s="14"/>
      <c r="E28" s="50"/>
    </row>
    <row r="29" spans="1:5" ht="11.25">
      <c r="A29" s="12">
        <v>23</v>
      </c>
      <c r="B29" s="13" t="s">
        <v>35</v>
      </c>
      <c r="C29" s="11">
        <f t="shared" si="0"/>
        <v>0</v>
      </c>
      <c r="D29" s="14"/>
      <c r="E29" s="50"/>
    </row>
    <row r="30" spans="1:5" ht="11.25">
      <c r="A30" s="12">
        <v>24</v>
      </c>
      <c r="B30" s="13" t="s">
        <v>13</v>
      </c>
      <c r="C30" s="11">
        <f t="shared" si="0"/>
        <v>0</v>
      </c>
      <c r="D30" s="14"/>
      <c r="E30" s="50"/>
    </row>
    <row r="31" spans="1:5" ht="11.25">
      <c r="A31" s="12">
        <v>25</v>
      </c>
      <c r="B31" s="13" t="s">
        <v>36</v>
      </c>
      <c r="C31" s="11">
        <f t="shared" si="0"/>
        <v>0</v>
      </c>
      <c r="D31" s="14"/>
      <c r="E31" s="50"/>
    </row>
    <row r="32" spans="1:5" ht="11.25">
      <c r="A32" s="12">
        <v>26</v>
      </c>
      <c r="B32" s="13" t="s">
        <v>12</v>
      </c>
      <c r="C32" s="11">
        <f t="shared" si="0"/>
        <v>0</v>
      </c>
      <c r="D32" s="14"/>
      <c r="E32" s="50"/>
    </row>
    <row r="33" spans="1:5" ht="11.25">
      <c r="A33" s="12">
        <v>27</v>
      </c>
      <c r="B33" s="13" t="s">
        <v>11</v>
      </c>
      <c r="C33" s="11">
        <f t="shared" si="0"/>
        <v>0</v>
      </c>
      <c r="D33" s="14"/>
      <c r="E33" s="50"/>
    </row>
    <row r="34" spans="1:5" ht="11.25">
      <c r="A34" s="12">
        <v>28</v>
      </c>
      <c r="B34" s="13" t="s">
        <v>10</v>
      </c>
      <c r="C34" s="11">
        <f t="shared" si="0"/>
        <v>0</v>
      </c>
      <c r="D34" s="14"/>
      <c r="E34" s="50"/>
    </row>
    <row r="35" spans="1:5" ht="11.25">
      <c r="A35" s="12">
        <v>29</v>
      </c>
      <c r="B35" s="13" t="s">
        <v>9</v>
      </c>
      <c r="C35" s="11">
        <f t="shared" si="0"/>
        <v>0</v>
      </c>
      <c r="D35" s="14"/>
      <c r="E35" s="50"/>
    </row>
    <row r="36" spans="1:5" ht="11.25">
      <c r="A36" s="12">
        <v>30</v>
      </c>
      <c r="B36" s="13" t="s">
        <v>8</v>
      </c>
      <c r="C36" s="11">
        <f t="shared" si="0"/>
        <v>0</v>
      </c>
      <c r="D36" s="14"/>
      <c r="E36" s="50"/>
    </row>
    <row r="37" spans="1:5" ht="11.25">
      <c r="A37" s="12">
        <v>31</v>
      </c>
      <c r="B37" s="13" t="s">
        <v>37</v>
      </c>
      <c r="C37" s="11">
        <f t="shared" si="0"/>
        <v>0</v>
      </c>
      <c r="D37" s="14"/>
      <c r="E37" s="50"/>
    </row>
    <row r="38" spans="1:5" ht="11.25">
      <c r="A38" s="12">
        <v>32</v>
      </c>
      <c r="B38" s="13" t="s">
        <v>7</v>
      </c>
      <c r="C38" s="11">
        <f t="shared" si="0"/>
        <v>0</v>
      </c>
      <c r="D38" s="14"/>
      <c r="E38" s="50"/>
    </row>
    <row r="39" spans="1:5" ht="11.25">
      <c r="A39" s="12">
        <v>33</v>
      </c>
      <c r="B39" s="13" t="s">
        <v>6</v>
      </c>
      <c r="C39" s="11">
        <f t="shared" si="0"/>
        <v>0</v>
      </c>
      <c r="D39" s="14"/>
      <c r="E39" s="50"/>
    </row>
    <row r="40" spans="1:6" ht="11.25">
      <c r="A40" s="12">
        <v>34</v>
      </c>
      <c r="B40" s="13" t="s">
        <v>5</v>
      </c>
      <c r="C40" s="11">
        <f t="shared" si="0"/>
        <v>0</v>
      </c>
      <c r="D40" s="14"/>
      <c r="E40" s="50"/>
      <c r="F40" s="2"/>
    </row>
    <row r="41" spans="1:6" ht="11.25">
      <c r="A41" s="12">
        <v>35</v>
      </c>
      <c r="B41" s="13" t="s">
        <v>4</v>
      </c>
      <c r="C41" s="11">
        <f>SUM(D41:E41)</f>
        <v>0</v>
      </c>
      <c r="D41" s="14"/>
      <c r="E41" s="50"/>
      <c r="F41" s="2"/>
    </row>
    <row r="42" spans="1:6" ht="11.25">
      <c r="A42" s="16"/>
      <c r="B42" s="17"/>
      <c r="C42" s="34"/>
      <c r="D42" s="25"/>
      <c r="E42" s="41"/>
      <c r="F42" s="2"/>
    </row>
    <row r="43" spans="1:5" ht="11.25">
      <c r="A43" s="65" t="s">
        <v>2</v>
      </c>
      <c r="B43" s="65"/>
      <c r="C43" s="65"/>
      <c r="D43" s="65"/>
      <c r="E43" s="65"/>
    </row>
    <row r="47" ht="12.75">
      <c r="D47" s="26"/>
    </row>
  </sheetData>
  <mergeCells count="4">
    <mergeCell ref="A3:B3"/>
    <mergeCell ref="A5:B5"/>
    <mergeCell ref="A2:E2"/>
    <mergeCell ref="A43:E43"/>
  </mergeCells>
  <printOptions/>
  <pageMargins left="0.75" right="0.75" top="1" bottom="1" header="0" footer="0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7"/>
  <sheetViews>
    <sheetView showGridLines="0" workbookViewId="0" topLeftCell="A1">
      <selection activeCell="C3" sqref="C3:E3"/>
    </sheetView>
  </sheetViews>
  <sheetFormatPr defaultColWidth="11.421875" defaultRowHeight="12.75"/>
  <cols>
    <col min="1" max="1" width="3.140625" style="5" customWidth="1"/>
    <col min="2" max="2" width="34.140625" style="5" customWidth="1"/>
    <col min="3" max="3" width="21.421875" style="35" customWidth="1"/>
    <col min="4" max="4" width="21.421875" style="5" customWidth="1"/>
    <col min="5" max="5" width="21.421875" style="32" customWidth="1"/>
    <col min="6" max="16384" width="11.421875" style="5" customWidth="1"/>
  </cols>
  <sheetData>
    <row r="1" spans="2:5" s="2" customFormat="1" ht="11.25">
      <c r="B1" s="3"/>
      <c r="C1" s="3"/>
      <c r="E1" s="29"/>
    </row>
    <row r="2" spans="1:5" ht="11.25">
      <c r="A2" s="66" t="s">
        <v>57</v>
      </c>
      <c r="B2" s="66"/>
      <c r="C2" s="66"/>
      <c r="D2" s="66"/>
      <c r="E2" s="66"/>
    </row>
    <row r="3" spans="1:5" ht="11.25">
      <c r="A3" s="75" t="s">
        <v>38</v>
      </c>
      <c r="B3" s="76"/>
      <c r="C3" s="6" t="s">
        <v>3</v>
      </c>
      <c r="D3" s="6" t="s">
        <v>40</v>
      </c>
      <c r="E3" s="56" t="s">
        <v>1</v>
      </c>
    </row>
    <row r="4" spans="1:5" s="8" customFormat="1" ht="11.25">
      <c r="A4" s="27"/>
      <c r="B4" s="28"/>
      <c r="C4" s="33"/>
      <c r="D4" s="21"/>
      <c r="E4" s="30"/>
    </row>
    <row r="5" spans="1:5" s="23" customFormat="1" ht="11.25">
      <c r="A5" s="71" t="s">
        <v>52</v>
      </c>
      <c r="B5" s="72"/>
      <c r="C5" s="24" t="b">
        <f>IF(SUM(D5:E5,C7:C41),(SUM(D5:E5)),FALSE)</f>
        <v>0</v>
      </c>
      <c r="D5" s="24">
        <f>SUM(D7:D41)</f>
        <v>0</v>
      </c>
      <c r="E5" s="31">
        <f>SUM(E7:E41)</f>
        <v>0</v>
      </c>
    </row>
    <row r="6" spans="1:5" s="8" customFormat="1" ht="11.25">
      <c r="A6" s="9"/>
      <c r="B6" s="10"/>
      <c r="C6" s="11"/>
      <c r="D6" s="39"/>
      <c r="E6" s="40"/>
    </row>
    <row r="7" spans="1:5" ht="11.25">
      <c r="A7" s="12">
        <v>1</v>
      </c>
      <c r="B7" s="13" t="s">
        <v>27</v>
      </c>
      <c r="C7" s="11">
        <f>SUM(D7:E7)</f>
        <v>0</v>
      </c>
      <c r="D7" s="14"/>
      <c r="E7" s="50"/>
    </row>
    <row r="8" spans="1:5" ht="11.25">
      <c r="A8" s="12">
        <v>2</v>
      </c>
      <c r="B8" s="13" t="s">
        <v>28</v>
      </c>
      <c r="C8" s="11">
        <f aca="true" t="shared" si="0" ref="C8:C40">SUM(D8:E8)</f>
        <v>0</v>
      </c>
      <c r="D8" s="14"/>
      <c r="E8" s="50"/>
    </row>
    <row r="9" spans="1:5" ht="11.25">
      <c r="A9" s="12">
        <v>3</v>
      </c>
      <c r="B9" s="13" t="s">
        <v>39</v>
      </c>
      <c r="C9" s="11">
        <f t="shared" si="0"/>
        <v>0</v>
      </c>
      <c r="D9" s="14"/>
      <c r="E9" s="50"/>
    </row>
    <row r="10" spans="1:5" ht="11.25">
      <c r="A10" s="12">
        <v>4</v>
      </c>
      <c r="B10" s="13" t="s">
        <v>25</v>
      </c>
      <c r="C10" s="11">
        <f t="shared" si="0"/>
        <v>0</v>
      </c>
      <c r="D10" s="14"/>
      <c r="E10" s="50"/>
    </row>
    <row r="11" spans="1:5" ht="11.25">
      <c r="A11" s="12">
        <v>5</v>
      </c>
      <c r="B11" s="13" t="s">
        <v>24</v>
      </c>
      <c r="C11" s="11">
        <f t="shared" si="0"/>
        <v>0</v>
      </c>
      <c r="D11" s="54"/>
      <c r="E11" s="50"/>
    </row>
    <row r="12" spans="1:5" ht="11.25">
      <c r="A12" s="12">
        <v>6</v>
      </c>
      <c r="B12" s="13" t="s">
        <v>23</v>
      </c>
      <c r="C12" s="11">
        <f t="shared" si="0"/>
        <v>0</v>
      </c>
      <c r="D12" s="51"/>
      <c r="E12" s="50"/>
    </row>
    <row r="13" spans="1:5" ht="11.25">
      <c r="A13" s="12">
        <v>7</v>
      </c>
      <c r="B13" s="13" t="s">
        <v>29</v>
      </c>
      <c r="C13" s="11">
        <f t="shared" si="0"/>
        <v>0</v>
      </c>
      <c r="D13" s="14"/>
      <c r="E13" s="50"/>
    </row>
    <row r="14" spans="1:5" ht="11.25">
      <c r="A14" s="12">
        <v>8</v>
      </c>
      <c r="B14" s="13" t="s">
        <v>22</v>
      </c>
      <c r="C14" s="11">
        <f t="shared" si="0"/>
        <v>0</v>
      </c>
      <c r="D14" s="14"/>
      <c r="E14" s="50"/>
    </row>
    <row r="15" spans="1:5" ht="11.25">
      <c r="A15" s="12">
        <v>9</v>
      </c>
      <c r="B15" s="13" t="s">
        <v>21</v>
      </c>
      <c r="C15" s="11">
        <f t="shared" si="0"/>
        <v>0</v>
      </c>
      <c r="D15" s="14"/>
      <c r="E15" s="50"/>
    </row>
    <row r="16" spans="1:5" ht="11.25">
      <c r="A16" s="12">
        <v>10</v>
      </c>
      <c r="B16" s="13" t="s">
        <v>20</v>
      </c>
      <c r="C16" s="11">
        <f t="shared" si="0"/>
        <v>0</v>
      </c>
      <c r="D16" s="14"/>
      <c r="E16" s="50"/>
    </row>
    <row r="17" spans="1:5" ht="11.25">
      <c r="A17" s="12">
        <v>11</v>
      </c>
      <c r="B17" s="13" t="s">
        <v>19</v>
      </c>
      <c r="C17" s="11">
        <f t="shared" si="0"/>
        <v>0</v>
      </c>
      <c r="D17" s="14"/>
      <c r="E17" s="50"/>
    </row>
    <row r="18" spans="1:5" ht="11.25">
      <c r="A18" s="12">
        <v>12</v>
      </c>
      <c r="B18" s="13" t="s">
        <v>18</v>
      </c>
      <c r="C18" s="11">
        <f t="shared" si="0"/>
        <v>0</v>
      </c>
      <c r="D18" s="14"/>
      <c r="E18" s="50"/>
    </row>
    <row r="19" spans="1:5" ht="11.25">
      <c r="A19" s="12">
        <v>13</v>
      </c>
      <c r="B19" s="13" t="s">
        <v>17</v>
      </c>
      <c r="C19" s="11">
        <f t="shared" si="0"/>
        <v>0</v>
      </c>
      <c r="D19" s="14"/>
      <c r="E19" s="50"/>
    </row>
    <row r="20" spans="1:5" ht="11.25">
      <c r="A20" s="12">
        <v>14</v>
      </c>
      <c r="B20" s="13" t="s">
        <v>16</v>
      </c>
      <c r="C20" s="11">
        <f t="shared" si="0"/>
        <v>0</v>
      </c>
      <c r="D20" s="14"/>
      <c r="E20" s="50"/>
    </row>
    <row r="21" spans="1:5" ht="11.25">
      <c r="A21" s="12">
        <v>15</v>
      </c>
      <c r="B21" s="13" t="s">
        <v>15</v>
      </c>
      <c r="C21" s="11">
        <f t="shared" si="0"/>
        <v>0</v>
      </c>
      <c r="D21" s="14"/>
      <c r="E21" s="50"/>
    </row>
    <row r="22" spans="1:5" ht="11.25">
      <c r="A22" s="12">
        <v>16</v>
      </c>
      <c r="B22" s="13" t="s">
        <v>30</v>
      </c>
      <c r="C22" s="11">
        <f t="shared" si="0"/>
        <v>0</v>
      </c>
      <c r="D22" s="14"/>
      <c r="E22" s="50"/>
    </row>
    <row r="23" spans="1:5" ht="11.25">
      <c r="A23" s="12">
        <v>17</v>
      </c>
      <c r="B23" s="13" t="s">
        <v>31</v>
      </c>
      <c r="C23" s="11">
        <f t="shared" si="0"/>
        <v>0</v>
      </c>
      <c r="D23" s="51"/>
      <c r="E23" s="50"/>
    </row>
    <row r="24" spans="1:5" ht="11.25">
      <c r="A24" s="12">
        <v>18</v>
      </c>
      <c r="B24" s="13" t="s">
        <v>26</v>
      </c>
      <c r="C24" s="11">
        <f t="shared" si="0"/>
        <v>0</v>
      </c>
      <c r="D24" s="14"/>
      <c r="E24" s="50"/>
    </row>
    <row r="25" spans="1:5" ht="11.25">
      <c r="A25" s="12">
        <v>19</v>
      </c>
      <c r="B25" s="13" t="s">
        <v>33</v>
      </c>
      <c r="C25" s="11">
        <f t="shared" si="0"/>
        <v>0</v>
      </c>
      <c r="D25" s="14"/>
      <c r="E25" s="50"/>
    </row>
    <row r="26" spans="1:5" ht="11.25">
      <c r="A26" s="12">
        <v>20</v>
      </c>
      <c r="B26" s="13" t="s">
        <v>32</v>
      </c>
      <c r="C26" s="11">
        <f t="shared" si="0"/>
        <v>0</v>
      </c>
      <c r="D26" s="14"/>
      <c r="E26" s="50"/>
    </row>
    <row r="27" spans="1:5" ht="11.25">
      <c r="A27" s="12">
        <v>21</v>
      </c>
      <c r="B27" s="13" t="s">
        <v>34</v>
      </c>
      <c r="C27" s="11">
        <f t="shared" si="0"/>
        <v>0</v>
      </c>
      <c r="D27" s="14"/>
      <c r="E27" s="50"/>
    </row>
    <row r="28" spans="1:5" ht="11.25">
      <c r="A28" s="12">
        <v>22</v>
      </c>
      <c r="B28" s="13" t="s">
        <v>14</v>
      </c>
      <c r="C28" s="11">
        <f t="shared" si="0"/>
        <v>0</v>
      </c>
      <c r="D28" s="14"/>
      <c r="E28" s="50"/>
    </row>
    <row r="29" spans="1:5" ht="11.25">
      <c r="A29" s="12">
        <v>23</v>
      </c>
      <c r="B29" s="13" t="s">
        <v>35</v>
      </c>
      <c r="C29" s="11">
        <f t="shared" si="0"/>
        <v>0</v>
      </c>
      <c r="D29" s="14"/>
      <c r="E29" s="50"/>
    </row>
    <row r="30" spans="1:5" ht="11.25">
      <c r="A30" s="12">
        <v>24</v>
      </c>
      <c r="B30" s="13" t="s">
        <v>13</v>
      </c>
      <c r="C30" s="11">
        <f t="shared" si="0"/>
        <v>0</v>
      </c>
      <c r="D30" s="14"/>
      <c r="E30" s="50"/>
    </row>
    <row r="31" spans="1:5" ht="11.25">
      <c r="A31" s="12">
        <v>25</v>
      </c>
      <c r="B31" s="13" t="s">
        <v>36</v>
      </c>
      <c r="C31" s="11">
        <f t="shared" si="0"/>
        <v>0</v>
      </c>
      <c r="D31" s="14"/>
      <c r="E31" s="50"/>
    </row>
    <row r="32" spans="1:5" ht="11.25">
      <c r="A32" s="12">
        <v>26</v>
      </c>
      <c r="B32" s="13" t="s">
        <v>12</v>
      </c>
      <c r="C32" s="11">
        <f t="shared" si="0"/>
        <v>0</v>
      </c>
      <c r="D32" s="14"/>
      <c r="E32" s="50"/>
    </row>
    <row r="33" spans="1:5" ht="11.25">
      <c r="A33" s="12">
        <v>27</v>
      </c>
      <c r="B33" s="13" t="s">
        <v>11</v>
      </c>
      <c r="C33" s="11">
        <f t="shared" si="0"/>
        <v>0</v>
      </c>
      <c r="D33" s="14"/>
      <c r="E33" s="50"/>
    </row>
    <row r="34" spans="1:5" ht="11.25">
      <c r="A34" s="12">
        <v>28</v>
      </c>
      <c r="B34" s="13" t="s">
        <v>10</v>
      </c>
      <c r="C34" s="11">
        <f t="shared" si="0"/>
        <v>0</v>
      </c>
      <c r="D34" s="14"/>
      <c r="E34" s="50"/>
    </row>
    <row r="35" spans="1:5" ht="11.25">
      <c r="A35" s="12">
        <v>29</v>
      </c>
      <c r="B35" s="13" t="s">
        <v>9</v>
      </c>
      <c r="C35" s="11">
        <f t="shared" si="0"/>
        <v>0</v>
      </c>
      <c r="D35" s="14"/>
      <c r="E35" s="50"/>
    </row>
    <row r="36" spans="1:5" ht="11.25">
      <c r="A36" s="12">
        <v>30</v>
      </c>
      <c r="B36" s="13" t="s">
        <v>8</v>
      </c>
      <c r="C36" s="11">
        <f t="shared" si="0"/>
        <v>0</v>
      </c>
      <c r="D36" s="14"/>
      <c r="E36" s="50"/>
    </row>
    <row r="37" spans="1:5" ht="11.25">
      <c r="A37" s="12">
        <v>31</v>
      </c>
      <c r="B37" s="13" t="s">
        <v>37</v>
      </c>
      <c r="C37" s="11">
        <f t="shared" si="0"/>
        <v>0</v>
      </c>
      <c r="D37" s="14"/>
      <c r="E37" s="50"/>
    </row>
    <row r="38" spans="1:5" ht="11.25">
      <c r="A38" s="12">
        <v>32</v>
      </c>
      <c r="B38" s="13" t="s">
        <v>7</v>
      </c>
      <c r="C38" s="11">
        <f t="shared" si="0"/>
        <v>0</v>
      </c>
      <c r="D38" s="14"/>
      <c r="E38" s="50"/>
    </row>
    <row r="39" spans="1:5" ht="11.25">
      <c r="A39" s="12">
        <v>33</v>
      </c>
      <c r="B39" s="13" t="s">
        <v>6</v>
      </c>
      <c r="C39" s="11">
        <f t="shared" si="0"/>
        <v>0</v>
      </c>
      <c r="D39" s="14"/>
      <c r="E39" s="50"/>
    </row>
    <row r="40" spans="1:6" ht="11.25">
      <c r="A40" s="12">
        <v>34</v>
      </c>
      <c r="B40" s="13" t="s">
        <v>5</v>
      </c>
      <c r="C40" s="11">
        <f t="shared" si="0"/>
        <v>0</v>
      </c>
      <c r="D40" s="14"/>
      <c r="E40" s="50"/>
      <c r="F40" s="2"/>
    </row>
    <row r="41" spans="1:5" ht="11.25">
      <c r="A41" s="12">
        <v>35</v>
      </c>
      <c r="B41" s="13" t="s">
        <v>4</v>
      </c>
      <c r="C41" s="11">
        <f>SUM(D41:E41)</f>
        <v>0</v>
      </c>
      <c r="D41" s="14"/>
      <c r="E41" s="50"/>
    </row>
    <row r="42" spans="1:6" ht="11.25">
      <c r="A42" s="16"/>
      <c r="B42" s="17"/>
      <c r="C42" s="34"/>
      <c r="D42" s="25"/>
      <c r="E42" s="57"/>
      <c r="F42" s="2"/>
    </row>
    <row r="43" spans="1:5" ht="11.25">
      <c r="A43" s="65" t="s">
        <v>2</v>
      </c>
      <c r="B43" s="65"/>
      <c r="C43" s="65"/>
      <c r="D43" s="65"/>
      <c r="E43" s="65"/>
    </row>
    <row r="47" ht="12.75">
      <c r="D47"/>
    </row>
  </sheetData>
  <mergeCells count="4">
    <mergeCell ref="A3:B3"/>
    <mergeCell ref="A5:B5"/>
    <mergeCell ref="A2:E2"/>
    <mergeCell ref="A43:E43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showGridLines="0" workbookViewId="0" topLeftCell="A1">
      <selection activeCell="C3" sqref="C3:E3"/>
    </sheetView>
  </sheetViews>
  <sheetFormatPr defaultColWidth="11.421875" defaultRowHeight="12.75"/>
  <cols>
    <col min="1" max="1" width="3.140625" style="5" customWidth="1"/>
    <col min="2" max="2" width="34.140625" style="5" customWidth="1"/>
    <col min="3" max="3" width="21.421875" style="35" customWidth="1"/>
    <col min="4" max="4" width="21.421875" style="5" customWidth="1"/>
    <col min="5" max="5" width="21.421875" style="32" customWidth="1"/>
    <col min="6" max="16384" width="11.421875" style="5" customWidth="1"/>
  </cols>
  <sheetData>
    <row r="1" spans="2:5" s="2" customFormat="1" ht="11.25">
      <c r="B1" s="3"/>
      <c r="C1" s="3"/>
      <c r="E1" s="29"/>
    </row>
    <row r="2" spans="1:5" ht="11.25">
      <c r="A2" s="66" t="s">
        <v>57</v>
      </c>
      <c r="B2" s="66"/>
      <c r="C2" s="66"/>
      <c r="D2" s="66"/>
      <c r="E2" s="66"/>
    </row>
    <row r="3" spans="1:5" ht="11.25">
      <c r="A3" s="75" t="s">
        <v>38</v>
      </c>
      <c r="B3" s="76"/>
      <c r="C3" s="6" t="s">
        <v>3</v>
      </c>
      <c r="D3" s="6" t="s">
        <v>40</v>
      </c>
      <c r="E3" s="56" t="s">
        <v>1</v>
      </c>
    </row>
    <row r="4" spans="1:5" s="8" customFormat="1" ht="11.25">
      <c r="A4" s="27"/>
      <c r="B4" s="28"/>
      <c r="C4" s="33"/>
      <c r="D4" s="21"/>
      <c r="E4" s="30"/>
    </row>
    <row r="5" spans="1:5" s="23" customFormat="1" ht="11.25">
      <c r="A5" s="71" t="s">
        <v>41</v>
      </c>
      <c r="B5" s="72"/>
      <c r="C5" s="11">
        <f>IF(SUM(D5:E5,C7:C41),(SUM(D5:E5)),FALSE)</f>
        <v>1455769098.4099998</v>
      </c>
      <c r="D5" s="11">
        <f>SUM(D7:D41)</f>
        <v>717965730.41</v>
      </c>
      <c r="E5" s="38">
        <f>SUM(E7:E41)</f>
        <v>737803368</v>
      </c>
    </row>
    <row r="6" spans="1:5" s="8" customFormat="1" ht="11.25">
      <c r="A6" s="9"/>
      <c r="B6" s="10"/>
      <c r="C6" s="11"/>
      <c r="D6" s="39"/>
      <c r="E6" s="40"/>
    </row>
    <row r="7" spans="1:5" ht="11.25">
      <c r="A7" s="12">
        <v>1</v>
      </c>
      <c r="B7" s="13" t="s">
        <v>27</v>
      </c>
      <c r="C7" s="11">
        <f aca="true" t="shared" si="0" ref="C7:C12">SUM(D7:E7)</f>
        <v>404704.47</v>
      </c>
      <c r="D7" s="14">
        <v>159998.47</v>
      </c>
      <c r="E7" s="15">
        <v>244706</v>
      </c>
    </row>
    <row r="8" spans="1:5" ht="11.25">
      <c r="A8" s="12">
        <v>2</v>
      </c>
      <c r="B8" s="13" t="s">
        <v>28</v>
      </c>
      <c r="C8" s="11">
        <f t="shared" si="0"/>
        <v>35334.02</v>
      </c>
      <c r="D8" s="51">
        <v>3564.02</v>
      </c>
      <c r="E8" s="15">
        <v>31770</v>
      </c>
    </row>
    <row r="9" spans="1:5" ht="11.25">
      <c r="A9" s="12">
        <v>3</v>
      </c>
      <c r="B9" s="13" t="s">
        <v>39</v>
      </c>
      <c r="C9" s="11">
        <f t="shared" si="0"/>
        <v>993077</v>
      </c>
      <c r="D9" s="47">
        <v>892639</v>
      </c>
      <c r="E9" s="15">
        <v>100438</v>
      </c>
    </row>
    <row r="10" spans="1:5" ht="11.25">
      <c r="A10" s="12">
        <v>4</v>
      </c>
      <c r="B10" s="13" t="s">
        <v>25</v>
      </c>
      <c r="C10" s="11">
        <f t="shared" si="0"/>
        <v>2007</v>
      </c>
      <c r="D10" s="47">
        <v>649</v>
      </c>
      <c r="E10" s="15">
        <v>1358</v>
      </c>
    </row>
    <row r="11" spans="1:5" ht="11.25">
      <c r="A11" s="12">
        <v>5</v>
      </c>
      <c r="B11" s="13" t="s">
        <v>24</v>
      </c>
      <c r="C11" s="48" t="s">
        <v>53</v>
      </c>
      <c r="D11" s="54"/>
      <c r="E11" s="42">
        <v>913</v>
      </c>
    </row>
    <row r="12" spans="1:5" ht="11.25">
      <c r="A12" s="12">
        <v>6</v>
      </c>
      <c r="B12" s="13" t="s">
        <v>23</v>
      </c>
      <c r="C12" s="11">
        <f t="shared" si="0"/>
        <v>599484</v>
      </c>
      <c r="D12" s="51">
        <v>19792</v>
      </c>
      <c r="E12" s="15">
        <v>579692</v>
      </c>
    </row>
    <row r="13" spans="1:5" ht="11.25">
      <c r="A13" s="12">
        <v>7</v>
      </c>
      <c r="B13" s="13" t="s">
        <v>29</v>
      </c>
      <c r="C13" s="11">
        <f aca="true" t="shared" si="1" ref="C13:C41">SUM(D13:E13)</f>
        <v>3108780.79</v>
      </c>
      <c r="D13" s="14">
        <v>1194236.79</v>
      </c>
      <c r="E13" s="15">
        <v>1914544</v>
      </c>
    </row>
    <row r="14" spans="1:5" ht="11.25">
      <c r="A14" s="12">
        <v>8</v>
      </c>
      <c r="B14" s="13" t="s">
        <v>22</v>
      </c>
      <c r="C14" s="11">
        <f t="shared" si="1"/>
        <v>731126.01</v>
      </c>
      <c r="D14" s="14">
        <v>332236.01</v>
      </c>
      <c r="E14" s="15">
        <v>398890</v>
      </c>
    </row>
    <row r="15" spans="1:5" ht="11.25">
      <c r="A15" s="12">
        <v>9</v>
      </c>
      <c r="B15" s="13" t="s">
        <v>21</v>
      </c>
      <c r="C15" s="11">
        <f t="shared" si="1"/>
        <v>39804.01</v>
      </c>
      <c r="D15" s="14">
        <v>5884.01</v>
      </c>
      <c r="E15" s="15">
        <v>33920</v>
      </c>
    </row>
    <row r="16" spans="1:5" ht="11.25">
      <c r="A16" s="12">
        <v>10</v>
      </c>
      <c r="B16" s="13" t="s">
        <v>20</v>
      </c>
      <c r="C16" s="11">
        <f t="shared" si="1"/>
        <v>1991663</v>
      </c>
      <c r="D16" s="14">
        <v>1829494</v>
      </c>
      <c r="E16" s="15">
        <v>162169</v>
      </c>
    </row>
    <row r="17" spans="1:5" ht="11.25">
      <c r="A17" s="12">
        <v>11</v>
      </c>
      <c r="B17" s="13" t="s">
        <v>19</v>
      </c>
      <c r="C17" s="11">
        <f t="shared" si="1"/>
        <v>360432.01</v>
      </c>
      <c r="D17" s="14">
        <v>24296.01</v>
      </c>
      <c r="E17" s="15">
        <v>336136</v>
      </c>
    </row>
    <row r="18" spans="1:5" ht="11.25">
      <c r="A18" s="12">
        <v>12</v>
      </c>
      <c r="B18" s="13" t="s">
        <v>18</v>
      </c>
      <c r="C18" s="11">
        <f t="shared" si="1"/>
        <v>94992</v>
      </c>
      <c r="D18" s="14">
        <v>17444</v>
      </c>
      <c r="E18" s="15">
        <v>77548</v>
      </c>
    </row>
    <row r="19" spans="1:5" ht="11.25">
      <c r="A19" s="12">
        <v>13</v>
      </c>
      <c r="B19" s="13" t="s">
        <v>17</v>
      </c>
      <c r="C19" s="11">
        <f t="shared" si="1"/>
        <v>86749</v>
      </c>
      <c r="D19" s="14">
        <v>47552</v>
      </c>
      <c r="E19" s="15">
        <v>39197</v>
      </c>
    </row>
    <row r="20" spans="1:5" ht="11.25">
      <c r="A20" s="12">
        <v>14</v>
      </c>
      <c r="B20" s="13" t="s">
        <v>16</v>
      </c>
      <c r="C20" s="11">
        <f t="shared" si="1"/>
        <v>1388290.58</v>
      </c>
      <c r="D20" s="14">
        <v>181067.58</v>
      </c>
      <c r="E20" s="15">
        <v>1207223</v>
      </c>
    </row>
    <row r="21" spans="1:5" ht="11.25">
      <c r="A21" s="12">
        <v>15</v>
      </c>
      <c r="B21" s="13" t="s">
        <v>15</v>
      </c>
      <c r="C21" s="11">
        <f t="shared" si="1"/>
        <v>2545718.4</v>
      </c>
      <c r="D21" s="14">
        <v>917365.4</v>
      </c>
      <c r="E21" s="15">
        <v>1628353</v>
      </c>
    </row>
    <row r="22" spans="1:5" ht="11.25">
      <c r="A22" s="12">
        <v>16</v>
      </c>
      <c r="B22" s="13" t="s">
        <v>30</v>
      </c>
      <c r="C22" s="11">
        <f t="shared" si="1"/>
        <v>12260306.89</v>
      </c>
      <c r="D22" s="14">
        <v>2231571.89</v>
      </c>
      <c r="E22" s="15">
        <v>10028735</v>
      </c>
    </row>
    <row r="23" spans="1:5" ht="11.25">
      <c r="A23" s="12">
        <v>17</v>
      </c>
      <c r="B23" s="13" t="s">
        <v>31</v>
      </c>
      <c r="C23" s="11">
        <f t="shared" si="1"/>
        <v>57736</v>
      </c>
      <c r="D23" s="14">
        <v>10738</v>
      </c>
      <c r="E23" s="15">
        <v>46998</v>
      </c>
    </row>
    <row r="24" spans="1:5" ht="11.25">
      <c r="A24" s="12">
        <v>18</v>
      </c>
      <c r="B24" s="13" t="s">
        <v>26</v>
      </c>
      <c r="C24" s="11">
        <f t="shared" si="1"/>
        <v>4342054.01</v>
      </c>
      <c r="D24" s="14">
        <v>2600345.01</v>
      </c>
      <c r="E24" s="15">
        <v>1741709</v>
      </c>
    </row>
    <row r="25" spans="1:5" ht="11.25">
      <c r="A25" s="12">
        <v>19</v>
      </c>
      <c r="B25" s="13" t="s">
        <v>33</v>
      </c>
      <c r="C25" s="11">
        <f t="shared" si="1"/>
        <v>1632735</v>
      </c>
      <c r="D25" s="14">
        <v>200897</v>
      </c>
      <c r="E25" s="15">
        <v>1431838</v>
      </c>
    </row>
    <row r="26" spans="1:5" ht="11.25">
      <c r="A26" s="12">
        <v>20</v>
      </c>
      <c r="B26" s="13" t="s">
        <v>32</v>
      </c>
      <c r="C26" s="11">
        <f t="shared" si="1"/>
        <v>7279806.74</v>
      </c>
      <c r="D26" s="14">
        <v>3579870.74</v>
      </c>
      <c r="E26" s="15">
        <v>3699936</v>
      </c>
    </row>
    <row r="27" spans="1:5" ht="11.25">
      <c r="A27" s="12">
        <v>21</v>
      </c>
      <c r="B27" s="13" t="s">
        <v>34</v>
      </c>
      <c r="C27" s="11">
        <f t="shared" si="1"/>
        <v>5187011.66</v>
      </c>
      <c r="D27" s="14">
        <v>2301352.66</v>
      </c>
      <c r="E27" s="15">
        <v>2885659</v>
      </c>
    </row>
    <row r="28" spans="1:5" ht="11.25">
      <c r="A28" s="12">
        <v>22</v>
      </c>
      <c r="B28" s="13" t="s">
        <v>14</v>
      </c>
      <c r="C28" s="11">
        <f t="shared" si="1"/>
        <v>352375.26</v>
      </c>
      <c r="D28" s="14">
        <v>183321.26</v>
      </c>
      <c r="E28" s="15">
        <v>169054</v>
      </c>
    </row>
    <row r="29" spans="1:5" ht="11.25">
      <c r="A29" s="12">
        <v>23</v>
      </c>
      <c r="B29" s="13" t="s">
        <v>35</v>
      </c>
      <c r="C29" s="11">
        <f t="shared" si="1"/>
        <v>997840.8</v>
      </c>
      <c r="D29" s="14">
        <v>286791.8</v>
      </c>
      <c r="E29" s="15">
        <v>711049</v>
      </c>
    </row>
    <row r="30" spans="1:5" ht="11.25">
      <c r="A30" s="12">
        <v>24</v>
      </c>
      <c r="B30" s="13" t="s">
        <v>13</v>
      </c>
      <c r="C30" s="11">
        <f t="shared" si="1"/>
        <v>6441090.41</v>
      </c>
      <c r="D30" s="14">
        <v>1916492.41</v>
      </c>
      <c r="E30" s="15">
        <v>4524598</v>
      </c>
    </row>
    <row r="31" spans="1:5" ht="11.25">
      <c r="A31" s="12">
        <v>25</v>
      </c>
      <c r="B31" s="13" t="s">
        <v>36</v>
      </c>
      <c r="C31" s="11">
        <f t="shared" si="1"/>
        <v>8047873.32</v>
      </c>
      <c r="D31" s="14">
        <v>1684597.32</v>
      </c>
      <c r="E31" s="15">
        <v>6363276</v>
      </c>
    </row>
    <row r="32" spans="1:5" ht="11.25">
      <c r="A32" s="12">
        <v>26</v>
      </c>
      <c r="B32" s="13" t="s">
        <v>12</v>
      </c>
      <c r="C32" s="11">
        <f t="shared" si="1"/>
        <v>19532342.03</v>
      </c>
      <c r="D32" s="14">
        <v>10822528.03</v>
      </c>
      <c r="E32" s="15">
        <v>8709814</v>
      </c>
    </row>
    <row r="33" spans="1:5" ht="11.25">
      <c r="A33" s="12">
        <v>27</v>
      </c>
      <c r="B33" s="13" t="s">
        <v>11</v>
      </c>
      <c r="C33" s="11">
        <f t="shared" si="1"/>
        <v>27635728.41</v>
      </c>
      <c r="D33" s="14">
        <v>19988823.41</v>
      </c>
      <c r="E33" s="15">
        <v>7646905</v>
      </c>
    </row>
    <row r="34" spans="1:5" ht="11.25">
      <c r="A34" s="12">
        <v>28</v>
      </c>
      <c r="B34" s="13" t="s">
        <v>10</v>
      </c>
      <c r="C34" s="11">
        <f t="shared" si="1"/>
        <v>41163041.02</v>
      </c>
      <c r="D34" s="14">
        <v>1300067.02</v>
      </c>
      <c r="E34" s="15">
        <v>39862974</v>
      </c>
    </row>
    <row r="35" spans="1:5" ht="11.25">
      <c r="A35" s="12">
        <v>29</v>
      </c>
      <c r="B35" s="13" t="s">
        <v>9</v>
      </c>
      <c r="C35" s="11">
        <f t="shared" si="1"/>
        <v>64495299.06</v>
      </c>
      <c r="D35" s="14">
        <v>27084579.06</v>
      </c>
      <c r="E35" s="15">
        <v>37410720</v>
      </c>
    </row>
    <row r="36" spans="1:5" ht="11.25">
      <c r="A36" s="12">
        <v>30</v>
      </c>
      <c r="B36" s="13" t="s">
        <v>8</v>
      </c>
      <c r="C36" s="11">
        <f t="shared" si="1"/>
        <v>233860657.37</v>
      </c>
      <c r="D36" s="14">
        <v>40920391.37</v>
      </c>
      <c r="E36" s="15">
        <v>192940266</v>
      </c>
    </row>
    <row r="37" spans="1:5" ht="11.25">
      <c r="A37" s="12">
        <v>31</v>
      </c>
      <c r="B37" s="13" t="s">
        <v>37</v>
      </c>
      <c r="C37" s="11">
        <f t="shared" si="1"/>
        <v>224069209.07</v>
      </c>
      <c r="D37" s="14">
        <v>132612161.07</v>
      </c>
      <c r="E37" s="15">
        <v>91457048</v>
      </c>
    </row>
    <row r="38" spans="1:5" ht="11.25">
      <c r="A38" s="12">
        <v>32</v>
      </c>
      <c r="B38" s="13" t="s">
        <v>7</v>
      </c>
      <c r="C38" s="11">
        <f t="shared" si="1"/>
        <v>130655912.24</v>
      </c>
      <c r="D38" s="14">
        <v>118363682.24</v>
      </c>
      <c r="E38" s="15">
        <v>12292230</v>
      </c>
    </row>
    <row r="39" spans="1:5" ht="11.25">
      <c r="A39" s="12">
        <v>33</v>
      </c>
      <c r="B39" s="13" t="s">
        <v>6</v>
      </c>
      <c r="C39" s="11">
        <f t="shared" si="1"/>
        <v>631663564.3</v>
      </c>
      <c r="D39" s="14">
        <v>324292998.3</v>
      </c>
      <c r="E39" s="15">
        <v>307370566</v>
      </c>
    </row>
    <row r="40" spans="1:6" ht="11.25">
      <c r="A40" s="12">
        <v>34</v>
      </c>
      <c r="B40" s="13" t="s">
        <v>5</v>
      </c>
      <c r="C40" s="11">
        <f t="shared" si="1"/>
        <v>22816497.53</v>
      </c>
      <c r="D40" s="14">
        <v>21958303.53</v>
      </c>
      <c r="E40" s="50">
        <v>858194</v>
      </c>
      <c r="F40" s="2">
        <f>SUM(E40,E42)</f>
        <v>858194</v>
      </c>
    </row>
    <row r="41" spans="1:6" ht="11.25">
      <c r="A41" s="12">
        <v>35</v>
      </c>
      <c r="B41" s="13" t="s">
        <v>4</v>
      </c>
      <c r="C41" s="11">
        <f t="shared" si="1"/>
        <v>894942</v>
      </c>
      <c r="D41" s="14"/>
      <c r="E41" s="15">
        <v>894942</v>
      </c>
      <c r="F41" s="2"/>
    </row>
    <row r="42" spans="1:5" ht="11.25">
      <c r="A42" s="16"/>
      <c r="B42" s="17"/>
      <c r="C42" s="34"/>
      <c r="D42" s="25"/>
      <c r="E42" s="41"/>
    </row>
    <row r="43" spans="1:5" ht="11.25">
      <c r="A43" s="65" t="s">
        <v>2</v>
      </c>
      <c r="B43" s="65"/>
      <c r="C43" s="65"/>
      <c r="D43" s="65"/>
      <c r="E43" s="65"/>
    </row>
    <row r="44" ht="11.25">
      <c r="E44" s="37"/>
    </row>
    <row r="47" ht="12.75">
      <c r="D47" s="26"/>
    </row>
  </sheetData>
  <mergeCells count="4">
    <mergeCell ref="A3:B3"/>
    <mergeCell ref="A5:B5"/>
    <mergeCell ref="A2:E2"/>
    <mergeCell ref="A43:E43"/>
  </mergeCells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showGridLines="0" workbookViewId="0" topLeftCell="A1">
      <selection activeCell="C3" sqref="C3:E3"/>
    </sheetView>
  </sheetViews>
  <sheetFormatPr defaultColWidth="11.421875" defaultRowHeight="12.75"/>
  <cols>
    <col min="1" max="1" width="3.140625" style="5" customWidth="1"/>
    <col min="2" max="2" width="34.140625" style="5" customWidth="1"/>
    <col min="3" max="3" width="21.421875" style="35" customWidth="1"/>
    <col min="4" max="4" width="21.421875" style="32" customWidth="1"/>
    <col min="5" max="5" width="21.421875" style="5" customWidth="1"/>
    <col min="6" max="16384" width="11.421875" style="5" customWidth="1"/>
  </cols>
  <sheetData>
    <row r="1" spans="2:4" s="2" customFormat="1" ht="11.25">
      <c r="B1" s="3"/>
      <c r="C1" s="3"/>
      <c r="D1" s="29"/>
    </row>
    <row r="2" spans="1:5" ht="11.25">
      <c r="A2" s="66" t="s">
        <v>57</v>
      </c>
      <c r="B2" s="66"/>
      <c r="C2" s="66"/>
      <c r="D2" s="66"/>
      <c r="E2" s="66"/>
    </row>
    <row r="3" spans="1:5" ht="11.25">
      <c r="A3" s="75" t="s">
        <v>38</v>
      </c>
      <c r="B3" s="76"/>
      <c r="C3" s="6" t="s">
        <v>3</v>
      </c>
      <c r="D3" s="6" t="s">
        <v>40</v>
      </c>
      <c r="E3" s="56" t="s">
        <v>1</v>
      </c>
    </row>
    <row r="4" spans="1:5" s="8" customFormat="1" ht="11.25">
      <c r="A4" s="27"/>
      <c r="B4" s="28"/>
      <c r="C4" s="33"/>
      <c r="D4" s="36"/>
      <c r="E4" s="22"/>
    </row>
    <row r="5" spans="1:5" s="23" customFormat="1" ht="11.25">
      <c r="A5" s="71" t="s">
        <v>42</v>
      </c>
      <c r="B5" s="72"/>
      <c r="C5" s="11">
        <f>IF(SUM(D5:E5,C7:C41),(SUM(D5:E5)),FALSE)</f>
        <v>1377392831.43</v>
      </c>
      <c r="D5" s="43">
        <f>SUM(D7:D41)</f>
        <v>674270492.4300001</v>
      </c>
      <c r="E5" s="18">
        <f>SUM(E7:E41)</f>
        <v>703122339</v>
      </c>
    </row>
    <row r="6" spans="1:5" s="8" customFormat="1" ht="11.25">
      <c r="A6" s="9"/>
      <c r="B6" s="10"/>
      <c r="C6" s="11"/>
      <c r="D6" s="44"/>
      <c r="E6" s="45"/>
    </row>
    <row r="7" spans="1:5" ht="11.25">
      <c r="A7" s="12">
        <v>1</v>
      </c>
      <c r="B7" s="13" t="s">
        <v>27</v>
      </c>
      <c r="C7" s="11">
        <f>SUM(D7:E7)</f>
        <v>460518.57</v>
      </c>
      <c r="D7" s="46">
        <v>270270.57</v>
      </c>
      <c r="E7" s="15">
        <v>190248</v>
      </c>
    </row>
    <row r="8" spans="1:5" ht="11.25">
      <c r="A8" s="12">
        <v>2</v>
      </c>
      <c r="B8" s="13" t="s">
        <v>28</v>
      </c>
      <c r="C8" s="11">
        <f aca="true" t="shared" si="0" ref="C8:C41">SUM(D8:E8)</f>
        <v>35370</v>
      </c>
      <c r="D8" s="55">
        <v>2024</v>
      </c>
      <c r="E8" s="15">
        <v>33346</v>
      </c>
    </row>
    <row r="9" spans="1:5" ht="11.25">
      <c r="A9" s="12">
        <v>3</v>
      </c>
      <c r="B9" s="13" t="s">
        <v>39</v>
      </c>
      <c r="C9" s="11">
        <f t="shared" si="0"/>
        <v>950525</v>
      </c>
      <c r="D9" s="46">
        <v>862456</v>
      </c>
      <c r="E9" s="15">
        <v>88069</v>
      </c>
    </row>
    <row r="10" spans="1:5" ht="11.25">
      <c r="A10" s="12">
        <v>4</v>
      </c>
      <c r="B10" s="13" t="s">
        <v>25</v>
      </c>
      <c r="C10" s="11">
        <f t="shared" si="0"/>
        <v>155371</v>
      </c>
      <c r="D10" s="46">
        <v>7810</v>
      </c>
      <c r="E10" s="15">
        <v>147561</v>
      </c>
    </row>
    <row r="11" spans="1:5" ht="11.25">
      <c r="A11" s="12">
        <v>5</v>
      </c>
      <c r="B11" s="13" t="s">
        <v>24</v>
      </c>
      <c r="C11" s="11">
        <f t="shared" si="0"/>
        <v>736</v>
      </c>
      <c r="D11" s="54"/>
      <c r="E11" s="15">
        <v>736</v>
      </c>
    </row>
    <row r="12" spans="1:5" ht="11.25">
      <c r="A12" s="12">
        <v>6</v>
      </c>
      <c r="B12" s="13" t="s">
        <v>23</v>
      </c>
      <c r="C12" s="11">
        <f>SUM(D12:E12)</f>
        <v>600127</v>
      </c>
      <c r="D12" s="55">
        <v>15662</v>
      </c>
      <c r="E12" s="15">
        <v>584465</v>
      </c>
    </row>
    <row r="13" spans="1:5" ht="11.25">
      <c r="A13" s="12">
        <v>7</v>
      </c>
      <c r="B13" s="13" t="s">
        <v>29</v>
      </c>
      <c r="C13" s="11">
        <f t="shared" si="0"/>
        <v>2079201.67</v>
      </c>
      <c r="D13" s="46">
        <v>681959.67</v>
      </c>
      <c r="E13" s="15">
        <v>1397242</v>
      </c>
    </row>
    <row r="14" spans="1:5" ht="11.25">
      <c r="A14" s="12">
        <v>8</v>
      </c>
      <c r="B14" s="13" t="s">
        <v>22</v>
      </c>
      <c r="C14" s="11">
        <f t="shared" si="0"/>
        <v>727077</v>
      </c>
      <c r="D14" s="46">
        <v>332971</v>
      </c>
      <c r="E14" s="15">
        <v>394106</v>
      </c>
    </row>
    <row r="15" spans="1:5" ht="11.25">
      <c r="A15" s="12">
        <v>9</v>
      </c>
      <c r="B15" s="13" t="s">
        <v>21</v>
      </c>
      <c r="C15" s="11">
        <f t="shared" si="0"/>
        <v>69258</v>
      </c>
      <c r="D15" s="46">
        <v>41869</v>
      </c>
      <c r="E15" s="15">
        <v>27389</v>
      </c>
    </row>
    <row r="16" spans="1:5" ht="11.25">
      <c r="A16" s="12">
        <v>10</v>
      </c>
      <c r="B16" s="13" t="s">
        <v>20</v>
      </c>
      <c r="C16" s="11">
        <f t="shared" si="0"/>
        <v>7313401</v>
      </c>
      <c r="D16" s="46">
        <v>7146596</v>
      </c>
      <c r="E16" s="15">
        <v>166805</v>
      </c>
    </row>
    <row r="17" spans="1:5" ht="11.25">
      <c r="A17" s="12">
        <v>11</v>
      </c>
      <c r="B17" s="13" t="s">
        <v>19</v>
      </c>
      <c r="C17" s="11">
        <f t="shared" si="0"/>
        <v>330805.01</v>
      </c>
      <c r="D17" s="46">
        <v>19533.01</v>
      </c>
      <c r="E17" s="15">
        <v>311272</v>
      </c>
    </row>
    <row r="18" spans="1:5" ht="11.25">
      <c r="A18" s="12">
        <v>12</v>
      </c>
      <c r="B18" s="13" t="s">
        <v>18</v>
      </c>
      <c r="C18" s="11">
        <f t="shared" si="0"/>
        <v>71004.01</v>
      </c>
      <c r="D18" s="46">
        <v>15031.01</v>
      </c>
      <c r="E18" s="15">
        <v>55973</v>
      </c>
    </row>
    <row r="19" spans="1:5" ht="11.25">
      <c r="A19" s="12">
        <v>13</v>
      </c>
      <c r="B19" s="13" t="s">
        <v>17</v>
      </c>
      <c r="C19" s="11">
        <f t="shared" si="0"/>
        <v>68824</v>
      </c>
      <c r="D19" s="46">
        <v>32597</v>
      </c>
      <c r="E19" s="15">
        <v>36227</v>
      </c>
    </row>
    <row r="20" spans="1:5" ht="11.25">
      <c r="A20" s="12">
        <v>14</v>
      </c>
      <c r="B20" s="13" t="s">
        <v>16</v>
      </c>
      <c r="C20" s="11">
        <f t="shared" si="0"/>
        <v>1634606.25</v>
      </c>
      <c r="D20" s="46">
        <v>451018.25</v>
      </c>
      <c r="E20" s="15">
        <v>1183588</v>
      </c>
    </row>
    <row r="21" spans="1:5" ht="11.25">
      <c r="A21" s="12">
        <v>15</v>
      </c>
      <c r="B21" s="13" t="s">
        <v>15</v>
      </c>
      <c r="C21" s="11">
        <f t="shared" si="0"/>
        <v>2609362.48</v>
      </c>
      <c r="D21" s="46">
        <v>947933.48</v>
      </c>
      <c r="E21" s="15">
        <v>1661429</v>
      </c>
    </row>
    <row r="22" spans="1:5" ht="11.25">
      <c r="A22" s="12">
        <v>16</v>
      </c>
      <c r="B22" s="13" t="s">
        <v>30</v>
      </c>
      <c r="C22" s="11">
        <f t="shared" si="0"/>
        <v>13197285.29</v>
      </c>
      <c r="D22" s="46">
        <v>2820341.29</v>
      </c>
      <c r="E22" s="15">
        <v>10376944</v>
      </c>
    </row>
    <row r="23" spans="1:5" ht="11.25">
      <c r="A23" s="12">
        <v>17</v>
      </c>
      <c r="B23" s="13" t="s">
        <v>31</v>
      </c>
      <c r="C23" s="11">
        <f t="shared" si="0"/>
        <v>112133</v>
      </c>
      <c r="D23" s="46">
        <v>91791</v>
      </c>
      <c r="E23" s="15">
        <v>20342</v>
      </c>
    </row>
    <row r="24" spans="1:5" ht="11.25">
      <c r="A24" s="12">
        <v>18</v>
      </c>
      <c r="B24" s="13" t="s">
        <v>26</v>
      </c>
      <c r="C24" s="11">
        <f t="shared" si="0"/>
        <v>6964891</v>
      </c>
      <c r="D24" s="46">
        <v>4813213</v>
      </c>
      <c r="E24" s="15">
        <v>2151678</v>
      </c>
    </row>
    <row r="25" spans="1:5" ht="11.25">
      <c r="A25" s="12">
        <v>19</v>
      </c>
      <c r="B25" s="13" t="s">
        <v>33</v>
      </c>
      <c r="C25" s="11">
        <f t="shared" si="0"/>
        <v>1774408</v>
      </c>
      <c r="D25" s="46">
        <v>252092</v>
      </c>
      <c r="E25" s="15">
        <v>1522316</v>
      </c>
    </row>
    <row r="26" spans="1:5" ht="11.25">
      <c r="A26" s="12">
        <v>20</v>
      </c>
      <c r="B26" s="13" t="s">
        <v>32</v>
      </c>
      <c r="C26" s="11">
        <f t="shared" si="0"/>
        <v>7531533.4</v>
      </c>
      <c r="D26" s="46">
        <v>3809292.4</v>
      </c>
      <c r="E26" s="15">
        <v>3722241</v>
      </c>
    </row>
    <row r="27" spans="1:5" ht="11.25">
      <c r="A27" s="12">
        <v>21</v>
      </c>
      <c r="B27" s="13" t="s">
        <v>34</v>
      </c>
      <c r="C27" s="11">
        <f t="shared" si="0"/>
        <v>4936828.18</v>
      </c>
      <c r="D27" s="46">
        <v>2061247.18</v>
      </c>
      <c r="E27" s="15">
        <v>2875581</v>
      </c>
    </row>
    <row r="28" spans="1:5" ht="11.25">
      <c r="A28" s="12">
        <v>22</v>
      </c>
      <c r="B28" s="13" t="s">
        <v>14</v>
      </c>
      <c r="C28" s="11">
        <f t="shared" si="0"/>
        <v>332468.86</v>
      </c>
      <c r="D28" s="46">
        <v>132153.86</v>
      </c>
      <c r="E28" s="15">
        <v>200315</v>
      </c>
    </row>
    <row r="29" spans="1:5" ht="11.25">
      <c r="A29" s="12">
        <v>23</v>
      </c>
      <c r="B29" s="13" t="s">
        <v>35</v>
      </c>
      <c r="C29" s="11">
        <f t="shared" si="0"/>
        <v>765748.29</v>
      </c>
      <c r="D29" s="46">
        <v>242816.29</v>
      </c>
      <c r="E29" s="15">
        <v>522932</v>
      </c>
    </row>
    <row r="30" spans="1:5" ht="11.25">
      <c r="A30" s="12">
        <v>24</v>
      </c>
      <c r="B30" s="13" t="s">
        <v>13</v>
      </c>
      <c r="C30" s="11">
        <f t="shared" si="0"/>
        <v>6884463.3</v>
      </c>
      <c r="D30" s="46">
        <v>2072972.3</v>
      </c>
      <c r="E30" s="15">
        <v>4811491</v>
      </c>
    </row>
    <row r="31" spans="1:5" ht="11.25">
      <c r="A31" s="12">
        <v>25</v>
      </c>
      <c r="B31" s="13" t="s">
        <v>36</v>
      </c>
      <c r="C31" s="11">
        <f t="shared" si="0"/>
        <v>7155191.65</v>
      </c>
      <c r="D31" s="46">
        <v>1774908.65</v>
      </c>
      <c r="E31" s="15">
        <v>5380283</v>
      </c>
    </row>
    <row r="32" spans="1:5" ht="11.25">
      <c r="A32" s="12">
        <v>26</v>
      </c>
      <c r="B32" s="13" t="s">
        <v>12</v>
      </c>
      <c r="C32" s="11">
        <f t="shared" si="0"/>
        <v>20915948.32</v>
      </c>
      <c r="D32" s="46">
        <v>11712423.32</v>
      </c>
      <c r="E32" s="15">
        <v>9203525</v>
      </c>
    </row>
    <row r="33" spans="1:5" ht="11.25">
      <c r="A33" s="12">
        <v>27</v>
      </c>
      <c r="B33" s="13" t="s">
        <v>11</v>
      </c>
      <c r="C33" s="11">
        <f t="shared" si="0"/>
        <v>23479604.36</v>
      </c>
      <c r="D33" s="46">
        <v>15881192.36</v>
      </c>
      <c r="E33" s="15">
        <v>7598412</v>
      </c>
    </row>
    <row r="34" spans="1:5" ht="11.25">
      <c r="A34" s="12">
        <v>28</v>
      </c>
      <c r="B34" s="13" t="s">
        <v>10</v>
      </c>
      <c r="C34" s="11">
        <f t="shared" si="0"/>
        <v>35318057</v>
      </c>
      <c r="D34" s="46">
        <v>909348</v>
      </c>
      <c r="E34" s="15">
        <v>34408709</v>
      </c>
    </row>
    <row r="35" spans="1:5" ht="11.25">
      <c r="A35" s="12">
        <v>29</v>
      </c>
      <c r="B35" s="13" t="s">
        <v>9</v>
      </c>
      <c r="C35" s="11">
        <f t="shared" si="0"/>
        <v>82914105.55</v>
      </c>
      <c r="D35" s="46">
        <v>49367530.55</v>
      </c>
      <c r="E35" s="15">
        <v>33546575</v>
      </c>
    </row>
    <row r="36" spans="1:5" ht="11.25">
      <c r="A36" s="12">
        <v>30</v>
      </c>
      <c r="B36" s="13" t="s">
        <v>8</v>
      </c>
      <c r="C36" s="11">
        <f t="shared" si="0"/>
        <v>221405819.12</v>
      </c>
      <c r="D36" s="46">
        <v>35345366.12</v>
      </c>
      <c r="E36" s="15">
        <v>186060453</v>
      </c>
    </row>
    <row r="37" spans="1:5" ht="11.25">
      <c r="A37" s="12">
        <v>31</v>
      </c>
      <c r="B37" s="13" t="s">
        <v>37</v>
      </c>
      <c r="C37" s="11">
        <f t="shared" si="0"/>
        <v>207431190.9</v>
      </c>
      <c r="D37" s="46">
        <v>124047239.9</v>
      </c>
      <c r="E37" s="15">
        <v>83383951</v>
      </c>
    </row>
    <row r="38" spans="1:5" ht="11.25">
      <c r="A38" s="12">
        <v>32</v>
      </c>
      <c r="B38" s="13" t="s">
        <v>7</v>
      </c>
      <c r="C38" s="11">
        <f t="shared" si="0"/>
        <v>141424373.24</v>
      </c>
      <c r="D38" s="46">
        <v>124028742.24</v>
      </c>
      <c r="E38" s="15">
        <v>17395631</v>
      </c>
    </row>
    <row r="39" spans="1:5" ht="11.25">
      <c r="A39" s="12">
        <v>33</v>
      </c>
      <c r="B39" s="13" t="s">
        <v>6</v>
      </c>
      <c r="C39" s="11">
        <f t="shared" si="0"/>
        <v>557839772.16</v>
      </c>
      <c r="D39" s="46">
        <v>266008173.16</v>
      </c>
      <c r="E39" s="15">
        <v>291831599</v>
      </c>
    </row>
    <row r="40" spans="1:6" ht="11.25">
      <c r="A40" s="12">
        <v>34</v>
      </c>
      <c r="B40" s="13" t="s">
        <v>5</v>
      </c>
      <c r="C40" s="11">
        <f>SUM(D40:E40)</f>
        <v>18935023.82</v>
      </c>
      <c r="D40" s="46">
        <v>18071917.82</v>
      </c>
      <c r="E40" s="15">
        <v>863106</v>
      </c>
      <c r="F40" s="2"/>
    </row>
    <row r="41" spans="1:5" ht="11.25">
      <c r="A41" s="12">
        <v>35</v>
      </c>
      <c r="B41" s="13" t="s">
        <v>4</v>
      </c>
      <c r="C41" s="11">
        <f t="shared" si="0"/>
        <v>967799</v>
      </c>
      <c r="D41" s="46"/>
      <c r="E41" s="15">
        <v>967799</v>
      </c>
    </row>
    <row r="42" spans="1:5" ht="11.25">
      <c r="A42" s="16"/>
      <c r="B42" s="17"/>
      <c r="C42" s="34"/>
      <c r="D42" s="53"/>
      <c r="E42" s="49"/>
    </row>
    <row r="43" spans="1:5" ht="11.25">
      <c r="A43" s="65" t="s">
        <v>2</v>
      </c>
      <c r="B43" s="65"/>
      <c r="C43" s="65"/>
      <c r="D43" s="65"/>
      <c r="E43" s="65"/>
    </row>
    <row r="47" ht="12.75">
      <c r="E47" s="26"/>
    </row>
  </sheetData>
  <mergeCells count="4">
    <mergeCell ref="A3:B3"/>
    <mergeCell ref="A5:B5"/>
    <mergeCell ref="A2:E2"/>
    <mergeCell ref="A43:E43"/>
  </mergeCells>
  <printOptions/>
  <pageMargins left="0.75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showGridLines="0" workbookViewId="0" topLeftCell="A1">
      <selection activeCell="C3" sqref="C3:E3"/>
    </sheetView>
  </sheetViews>
  <sheetFormatPr defaultColWidth="11.421875" defaultRowHeight="12.75"/>
  <cols>
    <col min="1" max="1" width="3.140625" style="5" customWidth="1"/>
    <col min="2" max="2" width="34.140625" style="5" customWidth="1"/>
    <col min="3" max="3" width="21.421875" style="35" customWidth="1"/>
    <col min="4" max="4" width="21.421875" style="32" customWidth="1"/>
    <col min="5" max="5" width="21.421875" style="5" customWidth="1"/>
    <col min="6" max="16384" width="11.421875" style="5" customWidth="1"/>
  </cols>
  <sheetData>
    <row r="1" spans="2:4" s="2" customFormat="1" ht="11.25">
      <c r="B1" s="3"/>
      <c r="C1" s="3"/>
      <c r="D1" s="29"/>
    </row>
    <row r="2" spans="1:5" ht="11.25">
      <c r="A2" s="66" t="s">
        <v>57</v>
      </c>
      <c r="B2" s="66"/>
      <c r="C2" s="66"/>
      <c r="D2" s="66"/>
      <c r="E2" s="66"/>
    </row>
    <row r="3" spans="1:5" ht="11.25">
      <c r="A3" s="75" t="s">
        <v>38</v>
      </c>
      <c r="B3" s="76"/>
      <c r="C3" s="6" t="s">
        <v>3</v>
      </c>
      <c r="D3" s="6" t="s">
        <v>40</v>
      </c>
      <c r="E3" s="56" t="s">
        <v>1</v>
      </c>
    </row>
    <row r="4" spans="1:5" s="8" customFormat="1" ht="11.25">
      <c r="A4" s="27"/>
      <c r="B4" s="28"/>
      <c r="C4" s="33"/>
      <c r="D4" s="36"/>
      <c r="E4" s="22"/>
    </row>
    <row r="5" spans="1:5" s="23" customFormat="1" ht="11.25">
      <c r="A5" s="71" t="s">
        <v>43</v>
      </c>
      <c r="B5" s="72"/>
      <c r="C5" s="11">
        <f>IF(SUM(D5:E5,C7:C41),(SUM(D5:E5)),FALSE)</f>
        <v>1194485179.8</v>
      </c>
      <c r="D5" s="43">
        <f>SUM(D7:D41)</f>
        <v>555840052.8</v>
      </c>
      <c r="E5" s="18">
        <f>SUM(E7:E41)</f>
        <v>638645127</v>
      </c>
    </row>
    <row r="6" spans="1:5" s="8" customFormat="1" ht="11.25">
      <c r="A6" s="9"/>
      <c r="B6" s="10"/>
      <c r="C6" s="11"/>
      <c r="D6" s="44"/>
      <c r="E6" s="45"/>
    </row>
    <row r="7" spans="1:5" ht="11.25">
      <c r="A7" s="12">
        <v>1</v>
      </c>
      <c r="B7" s="13" t="s">
        <v>27</v>
      </c>
      <c r="C7" s="11">
        <f>SUM(D7:E7)</f>
        <v>542167</v>
      </c>
      <c r="D7" s="47">
        <v>315853</v>
      </c>
      <c r="E7" s="15">
        <v>226314</v>
      </c>
    </row>
    <row r="8" spans="1:5" ht="11.25">
      <c r="A8" s="12">
        <v>2</v>
      </c>
      <c r="B8" s="13" t="s">
        <v>28</v>
      </c>
      <c r="C8" s="11">
        <f aca="true" t="shared" si="0" ref="C8:C41">SUM(D8:E8)</f>
        <v>20243</v>
      </c>
      <c r="D8" s="47">
        <v>2112</v>
      </c>
      <c r="E8" s="15">
        <v>18131</v>
      </c>
    </row>
    <row r="9" spans="1:5" ht="11.25">
      <c r="A9" s="12">
        <v>3</v>
      </c>
      <c r="B9" s="13" t="s">
        <v>39</v>
      </c>
      <c r="C9" s="11">
        <f t="shared" si="0"/>
        <v>936418</v>
      </c>
      <c r="D9" s="47">
        <v>857329</v>
      </c>
      <c r="E9" s="15">
        <v>79089</v>
      </c>
    </row>
    <row r="10" spans="1:5" ht="11.25">
      <c r="A10" s="12">
        <v>4</v>
      </c>
      <c r="B10" s="13" t="s">
        <v>25</v>
      </c>
      <c r="C10" s="11">
        <f t="shared" si="0"/>
        <v>76359</v>
      </c>
      <c r="D10" s="47">
        <v>600</v>
      </c>
      <c r="E10" s="15">
        <v>75759</v>
      </c>
    </row>
    <row r="11" spans="1:5" ht="11.25">
      <c r="A11" s="12">
        <v>5</v>
      </c>
      <c r="B11" s="13" t="s">
        <v>24</v>
      </c>
      <c r="C11" s="11">
        <f t="shared" si="0"/>
        <v>777</v>
      </c>
      <c r="D11" s="48" t="s">
        <v>53</v>
      </c>
      <c r="E11" s="42">
        <v>777</v>
      </c>
    </row>
    <row r="12" spans="1:5" ht="11.25">
      <c r="A12" s="12">
        <v>6</v>
      </c>
      <c r="B12" s="13" t="s">
        <v>23</v>
      </c>
      <c r="C12" s="11">
        <f t="shared" si="0"/>
        <v>574184</v>
      </c>
      <c r="D12" s="47">
        <v>11994</v>
      </c>
      <c r="E12" s="15">
        <v>562190</v>
      </c>
    </row>
    <row r="13" spans="1:5" ht="11.25">
      <c r="A13" s="12">
        <v>7</v>
      </c>
      <c r="B13" s="13" t="s">
        <v>29</v>
      </c>
      <c r="C13" s="11">
        <f t="shared" si="0"/>
        <v>2259504.23</v>
      </c>
      <c r="D13" s="47">
        <v>579219.23</v>
      </c>
      <c r="E13" s="15">
        <v>1680285</v>
      </c>
    </row>
    <row r="14" spans="1:5" ht="11.25">
      <c r="A14" s="12">
        <v>8</v>
      </c>
      <c r="B14" s="13" t="s">
        <v>22</v>
      </c>
      <c r="C14" s="11">
        <f t="shared" si="0"/>
        <v>659714</v>
      </c>
      <c r="D14" s="47">
        <v>292035</v>
      </c>
      <c r="E14" s="15">
        <v>367679</v>
      </c>
    </row>
    <row r="15" spans="1:5" ht="11.25">
      <c r="A15" s="12">
        <v>9</v>
      </c>
      <c r="B15" s="13" t="s">
        <v>21</v>
      </c>
      <c r="C15" s="11">
        <f t="shared" si="0"/>
        <v>52721</v>
      </c>
      <c r="D15" s="47">
        <v>20600</v>
      </c>
      <c r="E15" s="15">
        <v>32121</v>
      </c>
    </row>
    <row r="16" spans="1:5" ht="11.25">
      <c r="A16" s="12">
        <v>10</v>
      </c>
      <c r="B16" s="13" t="s">
        <v>20</v>
      </c>
      <c r="C16" s="11">
        <f t="shared" si="0"/>
        <v>16997745</v>
      </c>
      <c r="D16" s="47">
        <v>16867445</v>
      </c>
      <c r="E16" s="15">
        <v>130300</v>
      </c>
    </row>
    <row r="17" spans="1:5" ht="11.25">
      <c r="A17" s="12">
        <v>11</v>
      </c>
      <c r="B17" s="13" t="s">
        <v>19</v>
      </c>
      <c r="C17" s="11">
        <f t="shared" si="0"/>
        <v>350731</v>
      </c>
      <c r="D17" s="47">
        <v>30744</v>
      </c>
      <c r="E17" s="15">
        <v>319987</v>
      </c>
    </row>
    <row r="18" spans="1:5" ht="11.25">
      <c r="A18" s="12">
        <v>12</v>
      </c>
      <c r="B18" s="13" t="s">
        <v>18</v>
      </c>
      <c r="C18" s="11">
        <f t="shared" si="0"/>
        <v>57306.99</v>
      </c>
      <c r="D18" s="47">
        <v>12447.99</v>
      </c>
      <c r="E18" s="15">
        <v>44859</v>
      </c>
    </row>
    <row r="19" spans="1:5" ht="11.25">
      <c r="A19" s="12">
        <v>13</v>
      </c>
      <c r="B19" s="13" t="s">
        <v>17</v>
      </c>
      <c r="C19" s="11">
        <f t="shared" si="0"/>
        <v>70565</v>
      </c>
      <c r="D19" s="47">
        <v>33050</v>
      </c>
      <c r="E19" s="15">
        <v>37515</v>
      </c>
    </row>
    <row r="20" spans="1:5" ht="11.25">
      <c r="A20" s="12">
        <v>14</v>
      </c>
      <c r="B20" s="13" t="s">
        <v>16</v>
      </c>
      <c r="C20" s="11">
        <f t="shared" si="0"/>
        <v>1419520</v>
      </c>
      <c r="D20" s="47">
        <v>328027</v>
      </c>
      <c r="E20" s="15">
        <v>1091493</v>
      </c>
    </row>
    <row r="21" spans="1:5" ht="11.25">
      <c r="A21" s="12">
        <v>15</v>
      </c>
      <c r="B21" s="13" t="s">
        <v>15</v>
      </c>
      <c r="C21" s="11">
        <f t="shared" si="0"/>
        <v>2425151</v>
      </c>
      <c r="D21" s="47">
        <v>894166</v>
      </c>
      <c r="E21" s="15">
        <v>1530985</v>
      </c>
    </row>
    <row r="22" spans="1:5" ht="11.25">
      <c r="A22" s="12">
        <v>16</v>
      </c>
      <c r="B22" s="13" t="s">
        <v>30</v>
      </c>
      <c r="C22" s="11">
        <f t="shared" si="0"/>
        <v>12124175.91</v>
      </c>
      <c r="D22" s="47">
        <v>1876650.91</v>
      </c>
      <c r="E22" s="15">
        <v>10247525</v>
      </c>
    </row>
    <row r="23" spans="1:5" ht="11.25">
      <c r="A23" s="12">
        <v>17</v>
      </c>
      <c r="B23" s="13" t="s">
        <v>31</v>
      </c>
      <c r="C23" s="11">
        <f t="shared" si="0"/>
        <v>73014</v>
      </c>
      <c r="D23" s="47">
        <v>42523</v>
      </c>
      <c r="E23" s="15">
        <v>30491</v>
      </c>
    </row>
    <row r="24" spans="1:5" ht="11.25">
      <c r="A24" s="12">
        <v>18</v>
      </c>
      <c r="B24" s="13" t="s">
        <v>26</v>
      </c>
      <c r="C24" s="11">
        <f t="shared" si="0"/>
        <v>6001106</v>
      </c>
      <c r="D24" s="47">
        <v>4014700</v>
      </c>
      <c r="E24" s="15">
        <v>1986406</v>
      </c>
    </row>
    <row r="25" spans="1:5" ht="11.25">
      <c r="A25" s="12">
        <v>19</v>
      </c>
      <c r="B25" s="13" t="s">
        <v>33</v>
      </c>
      <c r="C25" s="11">
        <f t="shared" si="0"/>
        <v>1617247</v>
      </c>
      <c r="D25" s="47">
        <v>227423</v>
      </c>
      <c r="E25" s="15">
        <v>1389824</v>
      </c>
    </row>
    <row r="26" spans="1:5" ht="11.25">
      <c r="A26" s="12">
        <v>20</v>
      </c>
      <c r="B26" s="13" t="s">
        <v>32</v>
      </c>
      <c r="C26" s="11">
        <f t="shared" si="0"/>
        <v>6806868.75</v>
      </c>
      <c r="D26" s="47">
        <v>3310336.75</v>
      </c>
      <c r="E26" s="15">
        <v>3496532</v>
      </c>
    </row>
    <row r="27" spans="1:5" ht="11.25">
      <c r="A27" s="12">
        <v>21</v>
      </c>
      <c r="B27" s="13" t="s">
        <v>34</v>
      </c>
      <c r="C27" s="11">
        <f t="shared" si="0"/>
        <v>4073030.41</v>
      </c>
      <c r="D27" s="47">
        <v>1708141.41</v>
      </c>
      <c r="E27" s="15">
        <v>2364889</v>
      </c>
    </row>
    <row r="28" spans="1:5" ht="11.25">
      <c r="A28" s="12">
        <v>22</v>
      </c>
      <c r="B28" s="13" t="s">
        <v>14</v>
      </c>
      <c r="C28" s="11">
        <f t="shared" si="0"/>
        <v>260298</v>
      </c>
      <c r="D28" s="47">
        <v>100613</v>
      </c>
      <c r="E28" s="15">
        <v>159685</v>
      </c>
    </row>
    <row r="29" spans="1:5" ht="11.25">
      <c r="A29" s="12">
        <v>23</v>
      </c>
      <c r="B29" s="13" t="s">
        <v>35</v>
      </c>
      <c r="C29" s="11">
        <f t="shared" si="0"/>
        <v>891764</v>
      </c>
      <c r="D29" s="47">
        <v>192852</v>
      </c>
      <c r="E29" s="15">
        <v>698912</v>
      </c>
    </row>
    <row r="30" spans="1:5" ht="11.25">
      <c r="A30" s="12">
        <v>24</v>
      </c>
      <c r="B30" s="13" t="s">
        <v>13</v>
      </c>
      <c r="C30" s="11">
        <f t="shared" si="0"/>
        <v>5864064.3</v>
      </c>
      <c r="D30" s="47">
        <v>1645221.3</v>
      </c>
      <c r="E30" s="15">
        <v>4218843</v>
      </c>
    </row>
    <row r="31" spans="1:5" ht="11.25">
      <c r="A31" s="12">
        <v>25</v>
      </c>
      <c r="B31" s="13" t="s">
        <v>36</v>
      </c>
      <c r="C31" s="11">
        <f t="shared" si="0"/>
        <v>7595279.73</v>
      </c>
      <c r="D31" s="47">
        <v>1295111.73</v>
      </c>
      <c r="E31" s="15">
        <v>6300168</v>
      </c>
    </row>
    <row r="32" spans="1:5" ht="11.25">
      <c r="A32" s="12">
        <v>26</v>
      </c>
      <c r="B32" s="13" t="s">
        <v>12</v>
      </c>
      <c r="C32" s="11">
        <f t="shared" si="0"/>
        <v>16987224.240000002</v>
      </c>
      <c r="D32" s="47">
        <v>8227486.24</v>
      </c>
      <c r="E32" s="15">
        <v>8759738</v>
      </c>
    </row>
    <row r="33" spans="1:5" ht="11.25">
      <c r="A33" s="12">
        <v>27</v>
      </c>
      <c r="B33" s="13" t="s">
        <v>11</v>
      </c>
      <c r="C33" s="11">
        <f t="shared" si="0"/>
        <v>20859822</v>
      </c>
      <c r="D33" s="47">
        <v>14064465</v>
      </c>
      <c r="E33" s="15">
        <v>6795357</v>
      </c>
    </row>
    <row r="34" spans="1:5" ht="11.25">
      <c r="A34" s="12">
        <v>28</v>
      </c>
      <c r="B34" s="13" t="s">
        <v>10</v>
      </c>
      <c r="C34" s="11">
        <f t="shared" si="0"/>
        <v>38025274</v>
      </c>
      <c r="D34" s="47">
        <v>789404</v>
      </c>
      <c r="E34" s="15">
        <v>37235870</v>
      </c>
    </row>
    <row r="35" spans="1:5" ht="11.25">
      <c r="A35" s="12">
        <v>29</v>
      </c>
      <c r="B35" s="13" t="s">
        <v>9</v>
      </c>
      <c r="C35" s="11">
        <f t="shared" si="0"/>
        <v>63254438.980000004</v>
      </c>
      <c r="D35" s="47">
        <v>33067855.98</v>
      </c>
      <c r="E35" s="15">
        <v>30186583</v>
      </c>
    </row>
    <row r="36" spans="1:5" ht="11.25">
      <c r="A36" s="12">
        <v>30</v>
      </c>
      <c r="B36" s="13" t="s">
        <v>8</v>
      </c>
      <c r="C36" s="11">
        <f t="shared" si="0"/>
        <v>195380054.9</v>
      </c>
      <c r="D36" s="47">
        <v>30288700.9</v>
      </c>
      <c r="E36" s="15">
        <v>165091354</v>
      </c>
    </row>
    <row r="37" spans="1:5" ht="11.25">
      <c r="A37" s="12">
        <v>31</v>
      </c>
      <c r="B37" s="13" t="s">
        <v>37</v>
      </c>
      <c r="C37" s="11">
        <f t="shared" si="0"/>
        <v>189293568.70999998</v>
      </c>
      <c r="D37" s="47">
        <v>94760073.71</v>
      </c>
      <c r="E37" s="15">
        <v>94533495</v>
      </c>
    </row>
    <row r="38" spans="1:5" ht="11.25">
      <c r="A38" s="12">
        <v>32</v>
      </c>
      <c r="B38" s="13" t="s">
        <v>7</v>
      </c>
      <c r="C38" s="11">
        <f t="shared" si="0"/>
        <v>127882161.62</v>
      </c>
      <c r="D38" s="47">
        <v>113574111.62</v>
      </c>
      <c r="E38" s="15">
        <v>14308050</v>
      </c>
    </row>
    <row r="39" spans="1:5" ht="11.25">
      <c r="A39" s="12">
        <v>33</v>
      </c>
      <c r="B39" s="13" t="s">
        <v>6</v>
      </c>
      <c r="C39" s="11">
        <f t="shared" si="0"/>
        <v>453197265.97</v>
      </c>
      <c r="D39" s="47">
        <v>210051121.97</v>
      </c>
      <c r="E39" s="15">
        <v>243146144</v>
      </c>
    </row>
    <row r="40" spans="1:5" ht="11.25">
      <c r="A40" s="12">
        <v>34</v>
      </c>
      <c r="B40" s="13" t="s">
        <v>5</v>
      </c>
      <c r="C40" s="11">
        <f>SUM(D40:E40)</f>
        <v>17077577.060000002</v>
      </c>
      <c r="D40" s="47">
        <v>16357638.06</v>
      </c>
      <c r="E40" s="15">
        <v>719939</v>
      </c>
    </row>
    <row r="41" spans="1:5" ht="11.25">
      <c r="A41" s="12">
        <v>35</v>
      </c>
      <c r="B41" s="13" t="s">
        <v>4</v>
      </c>
      <c r="C41" s="11">
        <f t="shared" si="0"/>
        <v>777838</v>
      </c>
      <c r="D41" s="51" t="s">
        <v>53</v>
      </c>
      <c r="E41" s="15">
        <v>777838</v>
      </c>
    </row>
    <row r="42" spans="1:5" ht="11.25">
      <c r="A42" s="16"/>
      <c r="B42" s="17"/>
      <c r="C42" s="34"/>
      <c r="D42" s="52"/>
      <c r="E42" s="49"/>
    </row>
    <row r="43" spans="1:5" ht="11.25">
      <c r="A43" s="65" t="s">
        <v>2</v>
      </c>
      <c r="B43" s="65"/>
      <c r="C43" s="65"/>
      <c r="D43" s="65"/>
      <c r="E43" s="65"/>
    </row>
    <row r="47" ht="12.75">
      <c r="E47" s="26"/>
    </row>
  </sheetData>
  <mergeCells count="4">
    <mergeCell ref="A3:B3"/>
    <mergeCell ref="A5:B5"/>
    <mergeCell ref="A2:E2"/>
    <mergeCell ref="A43:E43"/>
  </mergeCells>
  <printOptions/>
  <pageMargins left="0.75" right="0.75" top="1" bottom="1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showGridLines="0" workbookViewId="0" topLeftCell="A1">
      <selection activeCell="C3" sqref="C3:E3"/>
    </sheetView>
  </sheetViews>
  <sheetFormatPr defaultColWidth="11.421875" defaultRowHeight="12.75"/>
  <cols>
    <col min="1" max="1" width="3.140625" style="5" customWidth="1"/>
    <col min="2" max="2" width="34.140625" style="5" customWidth="1"/>
    <col min="3" max="3" width="21.421875" style="35" customWidth="1"/>
    <col min="4" max="4" width="21.421875" style="5" customWidth="1"/>
    <col min="5" max="5" width="21.421875" style="32" customWidth="1"/>
    <col min="6" max="16384" width="11.421875" style="5" customWidth="1"/>
  </cols>
  <sheetData>
    <row r="1" spans="2:5" s="2" customFormat="1" ht="11.25">
      <c r="B1" s="3"/>
      <c r="C1" s="3"/>
      <c r="E1" s="29"/>
    </row>
    <row r="2" spans="1:5" ht="11.25">
      <c r="A2" s="66" t="s">
        <v>57</v>
      </c>
      <c r="B2" s="66"/>
      <c r="C2" s="66"/>
      <c r="D2" s="66"/>
      <c r="E2" s="66"/>
    </row>
    <row r="3" spans="1:5" ht="11.25">
      <c r="A3" s="75" t="s">
        <v>38</v>
      </c>
      <c r="B3" s="76"/>
      <c r="C3" s="6" t="s">
        <v>3</v>
      </c>
      <c r="D3" s="6" t="s">
        <v>40</v>
      </c>
      <c r="E3" s="56" t="s">
        <v>1</v>
      </c>
    </row>
    <row r="4" spans="1:5" s="8" customFormat="1" ht="11.25">
      <c r="A4" s="27"/>
      <c r="B4" s="28"/>
      <c r="C4" s="33"/>
      <c r="D4" s="21"/>
      <c r="E4" s="30"/>
    </row>
    <row r="5" spans="1:5" s="23" customFormat="1" ht="11.25">
      <c r="A5" s="71" t="s">
        <v>44</v>
      </c>
      <c r="B5" s="72"/>
      <c r="C5" s="24">
        <f>IF(SUM(D5:E5,C7:C41),(SUM(D5:E5)),FALSE)</f>
        <v>1124503399.54</v>
      </c>
      <c r="D5" s="24">
        <f>SUM(D7:D41)</f>
        <v>541626584.54</v>
      </c>
      <c r="E5" s="31">
        <f>SUM(E7:E41)</f>
        <v>582876815</v>
      </c>
    </row>
    <row r="6" spans="1:5" s="8" customFormat="1" ht="11.25">
      <c r="A6" s="9"/>
      <c r="B6" s="10"/>
      <c r="C6" s="11"/>
      <c r="D6" s="39"/>
      <c r="E6" s="40"/>
    </row>
    <row r="7" spans="1:5" ht="11.25">
      <c r="A7" s="12">
        <v>1</v>
      </c>
      <c r="B7" s="13" t="s">
        <v>27</v>
      </c>
      <c r="C7" s="11">
        <f aca="true" t="shared" si="0" ref="C7:C41">SUM(D7:E7)</f>
        <v>482799</v>
      </c>
      <c r="D7" s="14">
        <v>305116</v>
      </c>
      <c r="E7" s="50">
        <v>177683</v>
      </c>
    </row>
    <row r="8" spans="1:5" ht="11.25">
      <c r="A8" s="12">
        <v>2</v>
      </c>
      <c r="B8" s="13" t="s">
        <v>28</v>
      </c>
      <c r="C8" s="11">
        <f t="shared" si="0"/>
        <v>41791</v>
      </c>
      <c r="D8" s="51">
        <v>2079</v>
      </c>
      <c r="E8" s="50">
        <v>39712</v>
      </c>
    </row>
    <row r="9" spans="1:5" ht="11.25">
      <c r="A9" s="12">
        <v>3</v>
      </c>
      <c r="B9" s="13" t="s">
        <v>39</v>
      </c>
      <c r="C9" s="11">
        <f t="shared" si="0"/>
        <v>1017644</v>
      </c>
      <c r="D9" s="14">
        <v>939019</v>
      </c>
      <c r="E9" s="50">
        <v>78625</v>
      </c>
    </row>
    <row r="10" spans="1:5" ht="11.25">
      <c r="A10" s="12">
        <v>4</v>
      </c>
      <c r="B10" s="13" t="s">
        <v>25</v>
      </c>
      <c r="C10" s="11">
        <f t="shared" si="0"/>
        <v>58320</v>
      </c>
      <c r="D10" s="14">
        <v>1695</v>
      </c>
      <c r="E10" s="50">
        <v>56625</v>
      </c>
    </row>
    <row r="11" spans="1:5" ht="11.25">
      <c r="A11" s="12">
        <v>5</v>
      </c>
      <c r="B11" s="13" t="s">
        <v>24</v>
      </c>
      <c r="C11" s="11">
        <f t="shared" si="0"/>
        <v>880</v>
      </c>
      <c r="D11" s="51" t="s">
        <v>53</v>
      </c>
      <c r="E11" s="50">
        <v>880</v>
      </c>
    </row>
    <row r="12" spans="1:5" ht="11.25">
      <c r="A12" s="12">
        <v>6</v>
      </c>
      <c r="B12" s="13" t="s">
        <v>23</v>
      </c>
      <c r="C12" s="11">
        <f t="shared" si="0"/>
        <v>619726</v>
      </c>
      <c r="D12" s="14">
        <v>13272</v>
      </c>
      <c r="E12" s="50">
        <v>606454</v>
      </c>
    </row>
    <row r="13" spans="1:5" ht="11.25">
      <c r="A13" s="12">
        <v>7</v>
      </c>
      <c r="B13" s="13" t="s">
        <v>29</v>
      </c>
      <c r="C13" s="11">
        <f t="shared" si="0"/>
        <v>2065603.4</v>
      </c>
      <c r="D13" s="14">
        <v>531215.4</v>
      </c>
      <c r="E13" s="50">
        <v>1534388</v>
      </c>
    </row>
    <row r="14" spans="1:5" ht="11.25">
      <c r="A14" s="12">
        <v>8</v>
      </c>
      <c r="B14" s="13" t="s">
        <v>22</v>
      </c>
      <c r="C14" s="11">
        <f t="shared" si="0"/>
        <v>737412.7</v>
      </c>
      <c r="D14" s="14">
        <v>321526.7</v>
      </c>
      <c r="E14" s="50">
        <v>415886</v>
      </c>
    </row>
    <row r="15" spans="1:5" ht="11.25">
      <c r="A15" s="12">
        <v>9</v>
      </c>
      <c r="B15" s="13" t="s">
        <v>21</v>
      </c>
      <c r="C15" s="11">
        <f t="shared" si="0"/>
        <v>48739</v>
      </c>
      <c r="D15" s="14">
        <v>27980</v>
      </c>
      <c r="E15" s="50">
        <v>20759</v>
      </c>
    </row>
    <row r="16" spans="1:5" ht="11.25">
      <c r="A16" s="12">
        <v>10</v>
      </c>
      <c r="B16" s="13" t="s">
        <v>20</v>
      </c>
      <c r="C16" s="11">
        <f t="shared" si="0"/>
        <v>11706480</v>
      </c>
      <c r="D16" s="14">
        <v>11557262</v>
      </c>
      <c r="E16" s="50">
        <v>149218</v>
      </c>
    </row>
    <row r="17" spans="1:5" ht="11.25">
      <c r="A17" s="12">
        <v>11</v>
      </c>
      <c r="B17" s="13" t="s">
        <v>19</v>
      </c>
      <c r="C17" s="11">
        <f t="shared" si="0"/>
        <v>299671</v>
      </c>
      <c r="D17" s="14">
        <v>13952</v>
      </c>
      <c r="E17" s="50">
        <v>285719</v>
      </c>
    </row>
    <row r="18" spans="1:5" ht="11.25">
      <c r="A18" s="12">
        <v>12</v>
      </c>
      <c r="B18" s="13" t="s">
        <v>18</v>
      </c>
      <c r="C18" s="11">
        <f t="shared" si="0"/>
        <v>56821</v>
      </c>
      <c r="D18" s="14">
        <v>13650</v>
      </c>
      <c r="E18" s="50">
        <v>43171</v>
      </c>
    </row>
    <row r="19" spans="1:5" ht="11.25">
      <c r="A19" s="12">
        <v>13</v>
      </c>
      <c r="B19" s="13" t="s">
        <v>17</v>
      </c>
      <c r="C19" s="11">
        <f t="shared" si="0"/>
        <v>197105</v>
      </c>
      <c r="D19" s="14">
        <v>41010</v>
      </c>
      <c r="E19" s="50">
        <v>156095</v>
      </c>
    </row>
    <row r="20" spans="1:5" ht="11.25">
      <c r="A20" s="12">
        <v>14</v>
      </c>
      <c r="B20" s="13" t="s">
        <v>16</v>
      </c>
      <c r="C20" s="11">
        <f t="shared" si="0"/>
        <v>1364359.01</v>
      </c>
      <c r="D20" s="14">
        <v>266448.01</v>
      </c>
      <c r="E20" s="50">
        <v>1097911</v>
      </c>
    </row>
    <row r="21" spans="1:5" ht="11.25">
      <c r="A21" s="12">
        <v>15</v>
      </c>
      <c r="B21" s="13" t="s">
        <v>15</v>
      </c>
      <c r="C21" s="11">
        <f t="shared" si="0"/>
        <v>2560549</v>
      </c>
      <c r="D21" s="14">
        <v>956069</v>
      </c>
      <c r="E21" s="50">
        <v>1604480</v>
      </c>
    </row>
    <row r="22" spans="1:5" ht="11.25">
      <c r="A22" s="12">
        <v>16</v>
      </c>
      <c r="B22" s="13" t="s">
        <v>30</v>
      </c>
      <c r="C22" s="11">
        <f t="shared" si="0"/>
        <v>12598201.34</v>
      </c>
      <c r="D22" s="14">
        <v>2193490.34</v>
      </c>
      <c r="E22" s="50">
        <v>10404711</v>
      </c>
    </row>
    <row r="23" spans="1:5" ht="11.25">
      <c r="A23" s="12">
        <v>17</v>
      </c>
      <c r="B23" s="13" t="s">
        <v>31</v>
      </c>
      <c r="C23" s="11">
        <f t="shared" si="0"/>
        <v>60202.02</v>
      </c>
      <c r="D23" s="14">
        <v>36475.02</v>
      </c>
      <c r="E23" s="50">
        <v>23727</v>
      </c>
    </row>
    <row r="24" spans="1:5" ht="11.25">
      <c r="A24" s="12">
        <v>18</v>
      </c>
      <c r="B24" s="13" t="s">
        <v>26</v>
      </c>
      <c r="C24" s="11">
        <f t="shared" si="0"/>
        <v>5988740</v>
      </c>
      <c r="D24" s="14">
        <v>4651271</v>
      </c>
      <c r="E24" s="50">
        <v>1337469</v>
      </c>
    </row>
    <row r="25" spans="1:5" ht="11.25">
      <c r="A25" s="12">
        <v>19</v>
      </c>
      <c r="B25" s="13" t="s">
        <v>33</v>
      </c>
      <c r="C25" s="11">
        <f t="shared" si="0"/>
        <v>1598499</v>
      </c>
      <c r="D25" s="14">
        <v>193978</v>
      </c>
      <c r="E25" s="50">
        <v>1404521</v>
      </c>
    </row>
    <row r="26" spans="1:5" ht="11.25">
      <c r="A26" s="12">
        <v>20</v>
      </c>
      <c r="B26" s="13" t="s">
        <v>32</v>
      </c>
      <c r="C26" s="11">
        <f t="shared" si="0"/>
        <v>7138397.98</v>
      </c>
      <c r="D26" s="14">
        <v>3405108.98</v>
      </c>
      <c r="E26" s="50">
        <v>3733289</v>
      </c>
    </row>
    <row r="27" spans="1:5" ht="11.25">
      <c r="A27" s="12">
        <v>21</v>
      </c>
      <c r="B27" s="13" t="s">
        <v>34</v>
      </c>
      <c r="C27" s="11">
        <f t="shared" si="0"/>
        <v>4160450.52</v>
      </c>
      <c r="D27" s="14">
        <v>1806607.52</v>
      </c>
      <c r="E27" s="50">
        <v>2353843</v>
      </c>
    </row>
    <row r="28" spans="1:5" ht="11.25">
      <c r="A28" s="12">
        <v>22</v>
      </c>
      <c r="B28" s="13" t="s">
        <v>14</v>
      </c>
      <c r="C28" s="11">
        <f t="shared" si="0"/>
        <v>280256</v>
      </c>
      <c r="D28" s="14">
        <v>114648</v>
      </c>
      <c r="E28" s="50">
        <v>165608</v>
      </c>
    </row>
    <row r="29" spans="1:5" ht="11.25">
      <c r="A29" s="12">
        <v>23</v>
      </c>
      <c r="B29" s="13" t="s">
        <v>35</v>
      </c>
      <c r="C29" s="11">
        <f t="shared" si="0"/>
        <v>778135.99</v>
      </c>
      <c r="D29" s="14">
        <v>221002.99</v>
      </c>
      <c r="E29" s="50">
        <v>557133</v>
      </c>
    </row>
    <row r="30" spans="1:5" ht="11.25">
      <c r="A30" s="12">
        <v>24</v>
      </c>
      <c r="B30" s="13" t="s">
        <v>13</v>
      </c>
      <c r="C30" s="11">
        <f t="shared" si="0"/>
        <v>6091993.3100000005</v>
      </c>
      <c r="D30" s="14">
        <v>1694201.31</v>
      </c>
      <c r="E30" s="50">
        <v>4397792</v>
      </c>
    </row>
    <row r="31" spans="1:5" ht="11.25">
      <c r="A31" s="12">
        <v>25</v>
      </c>
      <c r="B31" s="13" t="s">
        <v>36</v>
      </c>
      <c r="C31" s="11">
        <f t="shared" si="0"/>
        <v>6855875.46</v>
      </c>
      <c r="D31" s="14">
        <v>1564218.46</v>
      </c>
      <c r="E31" s="50">
        <v>5291657</v>
      </c>
    </row>
    <row r="32" spans="1:5" ht="11.25">
      <c r="A32" s="12">
        <v>26</v>
      </c>
      <c r="B32" s="13" t="s">
        <v>12</v>
      </c>
      <c r="C32" s="11">
        <f t="shared" si="0"/>
        <v>17803478.77</v>
      </c>
      <c r="D32" s="14">
        <v>9220662.77</v>
      </c>
      <c r="E32" s="50">
        <v>8582816</v>
      </c>
    </row>
    <row r="33" spans="1:5" ht="11.25">
      <c r="A33" s="12">
        <v>27</v>
      </c>
      <c r="B33" s="13" t="s">
        <v>11</v>
      </c>
      <c r="C33" s="11">
        <f t="shared" si="0"/>
        <v>21220859</v>
      </c>
      <c r="D33" s="14">
        <v>14693422</v>
      </c>
      <c r="E33" s="50">
        <v>6527437</v>
      </c>
    </row>
    <row r="34" spans="1:5" ht="11.25">
      <c r="A34" s="12">
        <v>28</v>
      </c>
      <c r="B34" s="13" t="s">
        <v>10</v>
      </c>
      <c r="C34" s="11">
        <f t="shared" si="0"/>
        <v>21288802</v>
      </c>
      <c r="D34" s="14">
        <v>791368</v>
      </c>
      <c r="E34" s="50">
        <v>20497434</v>
      </c>
    </row>
    <row r="35" spans="1:5" ht="11.25">
      <c r="A35" s="12">
        <v>29</v>
      </c>
      <c r="B35" s="13" t="s">
        <v>9</v>
      </c>
      <c r="C35" s="11">
        <f t="shared" si="0"/>
        <v>58686248.379999995</v>
      </c>
      <c r="D35" s="14">
        <v>27868870.38</v>
      </c>
      <c r="E35" s="50">
        <v>30817378</v>
      </c>
    </row>
    <row r="36" spans="1:5" ht="11.25">
      <c r="A36" s="12">
        <v>30</v>
      </c>
      <c r="B36" s="13" t="s">
        <v>8</v>
      </c>
      <c r="C36" s="11">
        <f t="shared" si="0"/>
        <v>200453778.91</v>
      </c>
      <c r="D36" s="14">
        <v>32714979.91</v>
      </c>
      <c r="E36" s="50">
        <v>167738799</v>
      </c>
    </row>
    <row r="37" spans="1:5" ht="11.25">
      <c r="A37" s="12">
        <v>31</v>
      </c>
      <c r="B37" s="13" t="s">
        <v>37</v>
      </c>
      <c r="C37" s="11">
        <f t="shared" si="0"/>
        <v>195710759.62</v>
      </c>
      <c r="D37" s="14">
        <v>111088884.62</v>
      </c>
      <c r="E37" s="50">
        <v>84621875</v>
      </c>
    </row>
    <row r="38" spans="1:5" ht="11.25">
      <c r="A38" s="12">
        <v>32</v>
      </c>
      <c r="B38" s="13" t="s">
        <v>7</v>
      </c>
      <c r="C38" s="11">
        <f t="shared" si="0"/>
        <v>129167983.14</v>
      </c>
      <c r="D38" s="14">
        <v>113904755.14</v>
      </c>
      <c r="E38" s="50">
        <v>15263228</v>
      </c>
    </row>
    <row r="39" spans="1:5" ht="11.25">
      <c r="A39" s="12">
        <v>33</v>
      </c>
      <c r="B39" s="13" t="s">
        <v>6</v>
      </c>
      <c r="C39" s="11">
        <f t="shared" si="0"/>
        <v>398891992.88</v>
      </c>
      <c r="D39" s="14">
        <v>187399101.88</v>
      </c>
      <c r="E39" s="50">
        <v>211492891</v>
      </c>
    </row>
    <row r="40" spans="1:6" ht="11.25">
      <c r="A40" s="12">
        <v>34</v>
      </c>
      <c r="B40" s="13" t="s">
        <v>5</v>
      </c>
      <c r="C40" s="11">
        <f t="shared" si="0"/>
        <v>13726304.11</v>
      </c>
      <c r="D40" s="14">
        <v>13073244.11</v>
      </c>
      <c r="E40" s="50">
        <v>653060</v>
      </c>
      <c r="F40" s="2"/>
    </row>
    <row r="41" spans="1:6" ht="11.25">
      <c r="A41" s="12">
        <v>35</v>
      </c>
      <c r="B41" s="13" t="s">
        <v>4</v>
      </c>
      <c r="C41" s="11">
        <f t="shared" si="0"/>
        <v>744541</v>
      </c>
      <c r="D41" s="51" t="s">
        <v>53</v>
      </c>
      <c r="E41" s="50">
        <v>744541</v>
      </c>
      <c r="F41" s="2"/>
    </row>
    <row r="42" spans="1:5" ht="11.25">
      <c r="A42" s="16"/>
      <c r="B42" s="17"/>
      <c r="C42" s="34"/>
      <c r="D42" s="25"/>
      <c r="E42" s="41"/>
    </row>
    <row r="43" spans="1:5" ht="11.25">
      <c r="A43" s="61" t="s">
        <v>56</v>
      </c>
      <c r="B43" s="59"/>
      <c r="C43" s="11"/>
      <c r="D43" s="14"/>
      <c r="E43" s="60"/>
    </row>
    <row r="44" spans="1:5" ht="11.25">
      <c r="A44" s="65" t="s">
        <v>2</v>
      </c>
      <c r="B44" s="65"/>
      <c r="C44" s="65"/>
      <c r="D44" s="65"/>
      <c r="E44" s="65"/>
    </row>
    <row r="48" ht="12.75">
      <c r="D48" s="26"/>
    </row>
  </sheetData>
  <mergeCells count="4">
    <mergeCell ref="A3:B3"/>
    <mergeCell ref="A5:B5"/>
    <mergeCell ref="A2:E2"/>
    <mergeCell ref="A44:E44"/>
  </mergeCells>
  <printOptions/>
  <pageMargins left="0.75" right="0.75" top="1" bottom="1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showGridLines="0" workbookViewId="0" topLeftCell="A1">
      <selection activeCell="C3" sqref="C3:E3"/>
    </sheetView>
  </sheetViews>
  <sheetFormatPr defaultColWidth="11.421875" defaultRowHeight="12.75"/>
  <cols>
    <col min="1" max="1" width="3.140625" style="5" customWidth="1"/>
    <col min="2" max="2" width="34.140625" style="5" customWidth="1"/>
    <col min="3" max="3" width="21.421875" style="35" customWidth="1"/>
    <col min="4" max="4" width="21.421875" style="5" customWidth="1"/>
    <col min="5" max="5" width="21.421875" style="32" customWidth="1"/>
    <col min="6" max="16384" width="11.421875" style="5" customWidth="1"/>
  </cols>
  <sheetData>
    <row r="1" spans="2:5" s="2" customFormat="1" ht="11.25">
      <c r="B1" s="3"/>
      <c r="C1" s="3"/>
      <c r="E1" s="29"/>
    </row>
    <row r="2" spans="1:5" ht="11.25">
      <c r="A2" s="66" t="s">
        <v>57</v>
      </c>
      <c r="B2" s="66"/>
      <c r="C2" s="66"/>
      <c r="D2" s="66"/>
      <c r="E2" s="66"/>
    </row>
    <row r="3" spans="1:5" ht="11.25">
      <c r="A3" s="75" t="s">
        <v>38</v>
      </c>
      <c r="B3" s="76"/>
      <c r="C3" s="6" t="s">
        <v>3</v>
      </c>
      <c r="D3" s="6" t="s">
        <v>40</v>
      </c>
      <c r="E3" s="56" t="s">
        <v>1</v>
      </c>
    </row>
    <row r="4" spans="1:5" s="8" customFormat="1" ht="11.25">
      <c r="A4" s="27"/>
      <c r="B4" s="28"/>
      <c r="C4" s="33"/>
      <c r="D4" s="21"/>
      <c r="E4" s="30"/>
    </row>
    <row r="5" spans="1:5" s="23" customFormat="1" ht="11.25">
      <c r="A5" s="71" t="s">
        <v>45</v>
      </c>
      <c r="B5" s="72"/>
      <c r="C5" s="24">
        <f>IF(SUM(D5:E5,C7:C41),(SUM(D5:E5)),FALSE)</f>
        <v>1041782071.88</v>
      </c>
      <c r="D5" s="24">
        <f>SUM(D7:D41)</f>
        <v>516725575.88</v>
      </c>
      <c r="E5" s="62">
        <f>SUM(E7:E41)</f>
        <v>525056496</v>
      </c>
    </row>
    <row r="6" spans="1:5" s="8" customFormat="1" ht="11.25">
      <c r="A6" s="9"/>
      <c r="B6" s="10"/>
      <c r="C6" s="11"/>
      <c r="D6" s="39"/>
      <c r="E6" s="40"/>
    </row>
    <row r="7" spans="1:7" ht="11.25">
      <c r="A7" s="12">
        <v>1</v>
      </c>
      <c r="B7" s="13" t="s">
        <v>27</v>
      </c>
      <c r="C7" s="11">
        <f>SUM(D7:F7)</f>
        <v>435844.6</v>
      </c>
      <c r="D7" s="14">
        <v>243804.6</v>
      </c>
      <c r="E7" s="50">
        <v>192040</v>
      </c>
      <c r="F7" s="47"/>
      <c r="G7" s="59"/>
    </row>
    <row r="8" spans="1:7" ht="11.25">
      <c r="A8" s="12">
        <v>2</v>
      </c>
      <c r="B8" s="13" t="s">
        <v>28</v>
      </c>
      <c r="C8" s="11">
        <f>SUM(D8:F8)</f>
        <v>33081</v>
      </c>
      <c r="D8" s="14">
        <v>1389</v>
      </c>
      <c r="E8" s="50">
        <v>31692</v>
      </c>
      <c r="F8" s="47"/>
      <c r="G8" s="59"/>
    </row>
    <row r="9" spans="1:7" ht="11.25">
      <c r="A9" s="12">
        <v>3</v>
      </c>
      <c r="B9" s="13" t="s">
        <v>39</v>
      </c>
      <c r="C9" s="11">
        <f>SUM(D9:F9)</f>
        <v>953146</v>
      </c>
      <c r="D9" s="14">
        <v>880912</v>
      </c>
      <c r="E9" s="50">
        <v>72234</v>
      </c>
      <c r="F9" s="47"/>
      <c r="G9" s="59"/>
    </row>
    <row r="10" spans="1:7" ht="11.25">
      <c r="A10" s="12">
        <v>4</v>
      </c>
      <c r="B10" s="13" t="s">
        <v>25</v>
      </c>
      <c r="C10" s="11">
        <f>SUM(D10:F10)</f>
        <v>78938</v>
      </c>
      <c r="D10" s="51" t="s">
        <v>53</v>
      </c>
      <c r="E10" s="50">
        <v>78938</v>
      </c>
      <c r="F10" s="47"/>
      <c r="G10" s="59"/>
    </row>
    <row r="11" spans="1:7" ht="11.25">
      <c r="A11" s="12">
        <v>5</v>
      </c>
      <c r="B11" s="13" t="s">
        <v>24</v>
      </c>
      <c r="C11" s="11">
        <f>SUM(D11:F11)</f>
        <v>801</v>
      </c>
      <c r="D11" s="54" t="s">
        <v>53</v>
      </c>
      <c r="E11" s="42">
        <v>801</v>
      </c>
      <c r="F11" s="51"/>
      <c r="G11" s="59"/>
    </row>
    <row r="12" spans="1:7" ht="11.25">
      <c r="A12" s="12">
        <v>6</v>
      </c>
      <c r="B12" s="13" t="s">
        <v>23</v>
      </c>
      <c r="C12" s="11">
        <f aca="true" t="shared" si="0" ref="C12:C41">SUM(D12:F12)</f>
        <v>588185</v>
      </c>
      <c r="D12" s="47">
        <v>5175</v>
      </c>
      <c r="E12" s="50">
        <v>583010</v>
      </c>
      <c r="F12" s="47"/>
      <c r="G12" s="59"/>
    </row>
    <row r="13" spans="1:7" ht="11.25">
      <c r="A13" s="12">
        <v>7</v>
      </c>
      <c r="B13" s="13" t="s">
        <v>29</v>
      </c>
      <c r="C13" s="11">
        <f t="shared" si="0"/>
        <v>-8804674.07</v>
      </c>
      <c r="D13" s="14">
        <v>1018738.93</v>
      </c>
      <c r="E13" s="50">
        <v>-9823413</v>
      </c>
      <c r="F13" s="47"/>
      <c r="G13" s="59"/>
    </row>
    <row r="14" spans="1:7" ht="11.25">
      <c r="A14" s="12">
        <v>8</v>
      </c>
      <c r="B14" s="13" t="s">
        <v>22</v>
      </c>
      <c r="C14" s="11">
        <f t="shared" si="0"/>
        <v>692970</v>
      </c>
      <c r="D14" s="14">
        <v>307621</v>
      </c>
      <c r="E14" s="50">
        <v>385349</v>
      </c>
      <c r="F14" s="47"/>
      <c r="G14" s="59"/>
    </row>
    <row r="15" spans="1:7" ht="11.25">
      <c r="A15" s="12">
        <v>9</v>
      </c>
      <c r="B15" s="13" t="s">
        <v>21</v>
      </c>
      <c r="C15" s="11">
        <f t="shared" si="0"/>
        <v>56424</v>
      </c>
      <c r="D15" s="14">
        <v>29794</v>
      </c>
      <c r="E15" s="50">
        <v>26630</v>
      </c>
      <c r="F15" s="47"/>
      <c r="G15" s="59"/>
    </row>
    <row r="16" spans="1:7" ht="11.25">
      <c r="A16" s="12">
        <v>10</v>
      </c>
      <c r="B16" s="13" t="s">
        <v>20</v>
      </c>
      <c r="C16" s="11">
        <f t="shared" si="0"/>
        <v>16385477</v>
      </c>
      <c r="D16" s="14">
        <v>16259699</v>
      </c>
      <c r="E16" s="50">
        <v>125778</v>
      </c>
      <c r="F16" s="47"/>
      <c r="G16" s="59"/>
    </row>
    <row r="17" spans="1:7" ht="11.25">
      <c r="A17" s="12">
        <v>11</v>
      </c>
      <c r="B17" s="13" t="s">
        <v>19</v>
      </c>
      <c r="C17" s="11">
        <f t="shared" si="0"/>
        <v>294896</v>
      </c>
      <c r="D17" s="14">
        <v>18813</v>
      </c>
      <c r="E17" s="50">
        <v>276083</v>
      </c>
      <c r="F17" s="47"/>
      <c r="G17" s="59"/>
    </row>
    <row r="18" spans="1:7" ht="11.25">
      <c r="A18" s="12">
        <v>12</v>
      </c>
      <c r="B18" s="13" t="s">
        <v>18</v>
      </c>
      <c r="C18" s="11">
        <f t="shared" si="0"/>
        <v>56882</v>
      </c>
      <c r="D18" s="14">
        <v>12054</v>
      </c>
      <c r="E18" s="50">
        <v>44828</v>
      </c>
      <c r="F18" s="47"/>
      <c r="G18" s="59"/>
    </row>
    <row r="19" spans="1:7" ht="11.25">
      <c r="A19" s="12">
        <v>13</v>
      </c>
      <c r="B19" s="13" t="s">
        <v>17</v>
      </c>
      <c r="C19" s="11">
        <f t="shared" si="0"/>
        <v>57446</v>
      </c>
      <c r="D19" s="14">
        <v>34660</v>
      </c>
      <c r="E19" s="50">
        <v>22786</v>
      </c>
      <c r="F19" s="47"/>
      <c r="G19" s="59"/>
    </row>
    <row r="20" spans="1:7" ht="11.25">
      <c r="A20" s="12">
        <v>14</v>
      </c>
      <c r="B20" s="13" t="s">
        <v>16</v>
      </c>
      <c r="C20" s="11">
        <f t="shared" si="0"/>
        <v>1301798</v>
      </c>
      <c r="D20" s="14">
        <v>287708</v>
      </c>
      <c r="E20" s="50">
        <v>1014090</v>
      </c>
      <c r="F20" s="47"/>
      <c r="G20" s="59"/>
    </row>
    <row r="21" spans="1:7" ht="11.25">
      <c r="A21" s="12">
        <v>15</v>
      </c>
      <c r="B21" s="13" t="s">
        <v>15</v>
      </c>
      <c r="C21" s="11">
        <f t="shared" si="0"/>
        <v>2280328.6399999997</v>
      </c>
      <c r="D21" s="14">
        <v>1080304.64</v>
      </c>
      <c r="E21" s="50">
        <v>1200024</v>
      </c>
      <c r="F21" s="47"/>
      <c r="G21" s="59"/>
    </row>
    <row r="22" spans="1:7" ht="11.25">
      <c r="A22" s="12">
        <v>16</v>
      </c>
      <c r="B22" s="13" t="s">
        <v>30</v>
      </c>
      <c r="C22" s="11">
        <f t="shared" si="0"/>
        <v>11804979.49</v>
      </c>
      <c r="D22" s="14">
        <v>2175518.49</v>
      </c>
      <c r="E22" s="50">
        <v>9629461</v>
      </c>
      <c r="F22" s="47"/>
      <c r="G22" s="59"/>
    </row>
    <row r="23" spans="1:7" ht="11.25">
      <c r="A23" s="12">
        <v>17</v>
      </c>
      <c r="B23" s="13" t="s">
        <v>31</v>
      </c>
      <c r="C23" s="11">
        <f t="shared" si="0"/>
        <v>49141</v>
      </c>
      <c r="D23" s="14">
        <v>28474</v>
      </c>
      <c r="E23" s="50">
        <v>20667</v>
      </c>
      <c r="F23" s="47"/>
      <c r="G23" s="59"/>
    </row>
    <row r="24" spans="1:7" ht="11.25">
      <c r="A24" s="12">
        <v>18</v>
      </c>
      <c r="B24" s="13" t="s">
        <v>26</v>
      </c>
      <c r="C24" s="11">
        <f t="shared" si="0"/>
        <v>5857341</v>
      </c>
      <c r="D24" s="14">
        <v>4352236</v>
      </c>
      <c r="E24" s="50">
        <v>1505105</v>
      </c>
      <c r="F24" s="47"/>
      <c r="G24" s="59"/>
    </row>
    <row r="25" spans="1:7" ht="11.25">
      <c r="A25" s="12">
        <v>19</v>
      </c>
      <c r="B25" s="13" t="s">
        <v>33</v>
      </c>
      <c r="C25" s="11">
        <f t="shared" si="0"/>
        <v>1430625</v>
      </c>
      <c r="D25" s="14">
        <v>170936</v>
      </c>
      <c r="E25" s="50">
        <v>1259689</v>
      </c>
      <c r="F25" s="47"/>
      <c r="G25" s="59"/>
    </row>
    <row r="26" spans="1:7" ht="11.25">
      <c r="A26" s="12">
        <v>20</v>
      </c>
      <c r="B26" s="13" t="s">
        <v>32</v>
      </c>
      <c r="C26" s="11">
        <f t="shared" si="0"/>
        <v>6720700.96</v>
      </c>
      <c r="D26" s="14">
        <v>3157298.96</v>
      </c>
      <c r="E26" s="50">
        <v>3563402</v>
      </c>
      <c r="F26" s="47"/>
      <c r="G26" s="59"/>
    </row>
    <row r="27" spans="1:7" ht="11.25">
      <c r="A27" s="12">
        <v>21</v>
      </c>
      <c r="B27" s="13" t="s">
        <v>34</v>
      </c>
      <c r="C27" s="11">
        <f t="shared" si="0"/>
        <v>3521360</v>
      </c>
      <c r="D27" s="14">
        <v>1597713</v>
      </c>
      <c r="E27" s="50">
        <v>1923647</v>
      </c>
      <c r="F27" s="47"/>
      <c r="G27" s="59"/>
    </row>
    <row r="28" spans="1:7" ht="11.25">
      <c r="A28" s="12">
        <v>22</v>
      </c>
      <c r="B28" s="13" t="s">
        <v>14</v>
      </c>
      <c r="C28" s="11">
        <f t="shared" si="0"/>
        <v>195028.01</v>
      </c>
      <c r="D28" s="14">
        <v>80871.01</v>
      </c>
      <c r="E28" s="50">
        <v>114157</v>
      </c>
      <c r="F28" s="47"/>
      <c r="G28" s="59"/>
    </row>
    <row r="29" spans="1:7" ht="11.25">
      <c r="A29" s="12">
        <v>23</v>
      </c>
      <c r="B29" s="13" t="s">
        <v>35</v>
      </c>
      <c r="C29" s="11">
        <f t="shared" si="0"/>
        <v>749404</v>
      </c>
      <c r="D29" s="14">
        <v>175878</v>
      </c>
      <c r="E29" s="50">
        <v>573526</v>
      </c>
      <c r="F29" s="47"/>
      <c r="G29" s="59"/>
    </row>
    <row r="30" spans="1:7" ht="11.25">
      <c r="A30" s="12">
        <v>24</v>
      </c>
      <c r="B30" s="13" t="s">
        <v>13</v>
      </c>
      <c r="C30" s="11">
        <f t="shared" si="0"/>
        <v>5520713.5</v>
      </c>
      <c r="D30" s="14">
        <v>1573735.5</v>
      </c>
      <c r="E30" s="50">
        <v>3946978</v>
      </c>
      <c r="F30" s="47"/>
      <c r="G30" s="59"/>
    </row>
    <row r="31" spans="1:7" ht="11.25">
      <c r="A31" s="12">
        <v>25</v>
      </c>
      <c r="B31" s="13" t="s">
        <v>36</v>
      </c>
      <c r="C31" s="11">
        <f t="shared" si="0"/>
        <v>6312249.41</v>
      </c>
      <c r="D31" s="14">
        <v>1406980.41</v>
      </c>
      <c r="E31" s="50">
        <v>4905269</v>
      </c>
      <c r="F31" s="47"/>
      <c r="G31" s="59"/>
    </row>
    <row r="32" spans="1:7" ht="11.25">
      <c r="A32" s="12">
        <v>26</v>
      </c>
      <c r="B32" s="13" t="s">
        <v>12</v>
      </c>
      <c r="C32" s="11">
        <f t="shared" si="0"/>
        <v>15086855.57</v>
      </c>
      <c r="D32" s="14">
        <v>7277294.57</v>
      </c>
      <c r="E32" s="50">
        <v>7809561</v>
      </c>
      <c r="F32" s="47"/>
      <c r="G32" s="59"/>
    </row>
    <row r="33" spans="1:7" ht="11.25">
      <c r="A33" s="12">
        <v>27</v>
      </c>
      <c r="B33" s="13" t="s">
        <v>11</v>
      </c>
      <c r="C33" s="11">
        <f t="shared" si="0"/>
        <v>24400287</v>
      </c>
      <c r="D33" s="14">
        <v>18825799</v>
      </c>
      <c r="E33" s="50">
        <v>5574488</v>
      </c>
      <c r="F33" s="47"/>
      <c r="G33" s="59"/>
    </row>
    <row r="34" spans="1:7" ht="11.25">
      <c r="A34" s="12">
        <v>28</v>
      </c>
      <c r="B34" s="13" t="s">
        <v>10</v>
      </c>
      <c r="C34" s="11">
        <f t="shared" si="0"/>
        <v>37917698</v>
      </c>
      <c r="D34" s="14">
        <v>678920</v>
      </c>
      <c r="E34" s="50">
        <v>37238778</v>
      </c>
      <c r="F34" s="47"/>
      <c r="G34" s="59"/>
    </row>
    <row r="35" spans="1:7" ht="11.25">
      <c r="A35" s="12">
        <v>29</v>
      </c>
      <c r="B35" s="13" t="s">
        <v>9</v>
      </c>
      <c r="C35" s="11">
        <f t="shared" si="0"/>
        <v>68084512.91</v>
      </c>
      <c r="D35" s="14">
        <v>38052753.91</v>
      </c>
      <c r="E35" s="50">
        <v>30031759</v>
      </c>
      <c r="F35" s="47"/>
      <c r="G35" s="59"/>
    </row>
    <row r="36" spans="1:7" ht="11.25">
      <c r="A36" s="12">
        <v>30</v>
      </c>
      <c r="B36" s="13" t="s">
        <v>8</v>
      </c>
      <c r="C36" s="11">
        <f t="shared" si="0"/>
        <v>186384390.37</v>
      </c>
      <c r="D36" s="14">
        <v>30386338.37</v>
      </c>
      <c r="E36" s="50">
        <v>155998052</v>
      </c>
      <c r="F36" s="47"/>
      <c r="G36" s="59"/>
    </row>
    <row r="37" spans="1:7" ht="11.25">
      <c r="A37" s="12">
        <v>31</v>
      </c>
      <c r="B37" s="13" t="s">
        <v>37</v>
      </c>
      <c r="C37" s="11">
        <f t="shared" si="0"/>
        <v>186465225.5</v>
      </c>
      <c r="D37" s="14">
        <v>102221891.5</v>
      </c>
      <c r="E37" s="50">
        <v>84243334</v>
      </c>
      <c r="F37" s="47"/>
      <c r="G37" s="59"/>
    </row>
    <row r="38" spans="1:7" ht="11.25">
      <c r="A38" s="12">
        <v>32</v>
      </c>
      <c r="B38" s="13" t="s">
        <v>7</v>
      </c>
      <c r="C38" s="11">
        <f t="shared" si="0"/>
        <v>115370104.38</v>
      </c>
      <c r="D38" s="14">
        <v>103839382.38</v>
      </c>
      <c r="E38" s="50">
        <v>11530722</v>
      </c>
      <c r="F38" s="47"/>
      <c r="G38" s="59"/>
    </row>
    <row r="39" spans="1:7" ht="11.25">
      <c r="A39" s="12">
        <v>33</v>
      </c>
      <c r="B39" s="13" t="s">
        <v>6</v>
      </c>
      <c r="C39" s="11">
        <f t="shared" si="0"/>
        <v>337796063.24</v>
      </c>
      <c r="D39" s="14">
        <v>168047896.24</v>
      </c>
      <c r="E39" s="50">
        <v>169748167</v>
      </c>
      <c r="F39" s="47"/>
      <c r="G39" s="59"/>
    </row>
    <row r="40" spans="1:7" ht="11.25">
      <c r="A40" s="12">
        <v>34</v>
      </c>
      <c r="B40" s="13" t="s">
        <v>5</v>
      </c>
      <c r="C40" s="11">
        <f t="shared" si="0"/>
        <v>13031926.37</v>
      </c>
      <c r="D40" s="14">
        <v>12494985.37</v>
      </c>
      <c r="E40" s="50">
        <v>536941</v>
      </c>
      <c r="F40" s="47"/>
      <c r="G40" s="14"/>
    </row>
    <row r="41" spans="1:7" ht="11.25">
      <c r="A41" s="12">
        <v>35</v>
      </c>
      <c r="B41" s="13" t="s">
        <v>4</v>
      </c>
      <c r="C41" s="11">
        <f t="shared" si="0"/>
        <v>671923</v>
      </c>
      <c r="D41" s="64" t="s">
        <v>53</v>
      </c>
      <c r="E41" s="50">
        <v>671923</v>
      </c>
      <c r="F41" s="47"/>
      <c r="G41" s="14"/>
    </row>
    <row r="42" spans="1:7" ht="11.25">
      <c r="A42" s="16"/>
      <c r="B42" s="17"/>
      <c r="C42" s="34"/>
      <c r="D42" s="25"/>
      <c r="E42" s="41"/>
      <c r="G42" s="59"/>
    </row>
    <row r="43" spans="1:7" ht="11.25">
      <c r="A43" s="65" t="s">
        <v>2</v>
      </c>
      <c r="B43" s="65"/>
      <c r="C43" s="65"/>
      <c r="D43" s="65"/>
      <c r="E43" s="65"/>
      <c r="G43" s="59"/>
    </row>
    <row r="44" ht="11.25">
      <c r="G44" s="59"/>
    </row>
    <row r="45" ht="11.25">
      <c r="G45" s="59"/>
    </row>
    <row r="46" ht="11.25">
      <c r="G46" s="59"/>
    </row>
    <row r="47" ht="12.75">
      <c r="D47" s="26"/>
    </row>
  </sheetData>
  <mergeCells count="4">
    <mergeCell ref="A3:B3"/>
    <mergeCell ref="A5:B5"/>
    <mergeCell ref="A2:E2"/>
    <mergeCell ref="A43:E43"/>
  </mergeCells>
  <printOptions/>
  <pageMargins left="0.75" right="0.75" top="1" bottom="1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7"/>
  <sheetViews>
    <sheetView showGridLines="0" workbookViewId="0" topLeftCell="A1">
      <selection activeCell="C3" sqref="C3:E3"/>
    </sheetView>
  </sheetViews>
  <sheetFormatPr defaultColWidth="11.421875" defaultRowHeight="12.75"/>
  <cols>
    <col min="1" max="1" width="3.140625" style="5" customWidth="1"/>
    <col min="2" max="2" width="34.140625" style="5" customWidth="1"/>
    <col min="3" max="3" width="21.421875" style="35" customWidth="1"/>
    <col min="4" max="4" width="21.421875" style="5" customWidth="1"/>
    <col min="5" max="5" width="21.421875" style="32" customWidth="1"/>
    <col min="6" max="16384" width="11.421875" style="5" customWidth="1"/>
  </cols>
  <sheetData>
    <row r="1" spans="2:5" s="2" customFormat="1" ht="11.25">
      <c r="B1" s="3"/>
      <c r="C1" s="3"/>
      <c r="E1" s="29"/>
    </row>
    <row r="2" spans="1:5" ht="11.25">
      <c r="A2" s="66" t="s">
        <v>57</v>
      </c>
      <c r="B2" s="66"/>
      <c r="C2" s="66"/>
      <c r="D2" s="66"/>
      <c r="E2" s="66"/>
    </row>
    <row r="3" spans="1:5" ht="11.25">
      <c r="A3" s="75" t="s">
        <v>38</v>
      </c>
      <c r="B3" s="76"/>
      <c r="C3" s="6" t="s">
        <v>3</v>
      </c>
      <c r="D3" s="6" t="s">
        <v>40</v>
      </c>
      <c r="E3" s="56" t="s">
        <v>1</v>
      </c>
    </row>
    <row r="4" spans="1:5" s="8" customFormat="1" ht="11.25">
      <c r="A4" s="27"/>
      <c r="B4" s="28"/>
      <c r="C4" s="33"/>
      <c r="D4" s="21"/>
      <c r="E4" s="30"/>
    </row>
    <row r="5" spans="1:5" s="23" customFormat="1" ht="11.25">
      <c r="A5" s="71" t="s">
        <v>46</v>
      </c>
      <c r="B5" s="72"/>
      <c r="C5" s="24">
        <f>IF(SUM(D5:E5,C7:C41),(SUM(D5:E5)),FALSE)</f>
        <v>1127859239.69</v>
      </c>
      <c r="D5" s="24">
        <f>SUM(D7:D41)</f>
        <v>567438583.6899999</v>
      </c>
      <c r="E5" s="31">
        <f>SUM(E7:E41)</f>
        <v>560420656</v>
      </c>
    </row>
    <row r="6" spans="1:5" s="8" customFormat="1" ht="11.25">
      <c r="A6" s="9"/>
      <c r="B6" s="10"/>
      <c r="C6" s="11"/>
      <c r="D6" s="39"/>
      <c r="E6" s="40"/>
    </row>
    <row r="7" spans="1:5" ht="11.25">
      <c r="A7" s="12">
        <v>1</v>
      </c>
      <c r="B7" s="13" t="s">
        <v>27</v>
      </c>
      <c r="C7" s="11">
        <f aca="true" t="shared" si="0" ref="C7:C41">SUM(D7:E7)</f>
        <v>515032</v>
      </c>
      <c r="D7" s="14">
        <v>358080</v>
      </c>
      <c r="E7" s="50">
        <v>156952</v>
      </c>
    </row>
    <row r="8" spans="1:5" ht="11.25">
      <c r="A8" s="12">
        <v>2</v>
      </c>
      <c r="B8" s="13" t="s">
        <v>28</v>
      </c>
      <c r="C8" s="11">
        <f t="shared" si="0"/>
        <v>29059</v>
      </c>
      <c r="D8" s="14">
        <v>1312</v>
      </c>
      <c r="E8" s="50">
        <v>27747</v>
      </c>
    </row>
    <row r="9" spans="1:5" ht="11.25">
      <c r="A9" s="12">
        <v>3</v>
      </c>
      <c r="B9" s="13" t="s">
        <v>39</v>
      </c>
      <c r="C9" s="11">
        <f t="shared" si="0"/>
        <v>1024666</v>
      </c>
      <c r="D9" s="14">
        <v>951206</v>
      </c>
      <c r="E9" s="50">
        <v>73460</v>
      </c>
    </row>
    <row r="10" spans="1:5" ht="11.25">
      <c r="A10" s="12">
        <v>4</v>
      </c>
      <c r="B10" s="13" t="s">
        <v>25</v>
      </c>
      <c r="C10" s="11">
        <f t="shared" si="0"/>
        <v>67666</v>
      </c>
      <c r="D10" s="14">
        <v>2619</v>
      </c>
      <c r="E10" s="50">
        <v>65047</v>
      </c>
    </row>
    <row r="11" spans="1:5" ht="11.25">
      <c r="A11" s="12">
        <v>5</v>
      </c>
      <c r="B11" s="13" t="s">
        <v>24</v>
      </c>
      <c r="C11" s="11">
        <f t="shared" si="0"/>
        <v>876</v>
      </c>
      <c r="D11" s="51" t="s">
        <v>53</v>
      </c>
      <c r="E11" s="50">
        <v>876</v>
      </c>
    </row>
    <row r="12" spans="1:5" ht="11.25">
      <c r="A12" s="12">
        <v>6</v>
      </c>
      <c r="B12" s="13" t="s">
        <v>23</v>
      </c>
      <c r="C12" s="11">
        <f t="shared" si="0"/>
        <v>619045</v>
      </c>
      <c r="D12" s="14">
        <v>9262</v>
      </c>
      <c r="E12" s="50">
        <v>609783</v>
      </c>
    </row>
    <row r="13" spans="1:5" ht="11.25">
      <c r="A13" s="12">
        <v>7</v>
      </c>
      <c r="B13" s="13" t="s">
        <v>29</v>
      </c>
      <c r="C13" s="11">
        <f t="shared" si="0"/>
        <v>2122733.1</v>
      </c>
      <c r="D13" s="14">
        <v>923919.1</v>
      </c>
      <c r="E13" s="50">
        <v>1198814</v>
      </c>
    </row>
    <row r="14" spans="1:5" ht="11.25">
      <c r="A14" s="12">
        <v>8</v>
      </c>
      <c r="B14" s="13" t="s">
        <v>22</v>
      </c>
      <c r="C14" s="11">
        <f t="shared" si="0"/>
        <v>716697</v>
      </c>
      <c r="D14" s="14">
        <v>332438</v>
      </c>
      <c r="E14" s="50">
        <v>384259</v>
      </c>
    </row>
    <row r="15" spans="1:5" ht="11.25">
      <c r="A15" s="12">
        <v>9</v>
      </c>
      <c r="B15" s="13" t="s">
        <v>21</v>
      </c>
      <c r="C15" s="11">
        <f t="shared" si="0"/>
        <v>27547</v>
      </c>
      <c r="D15" s="14">
        <v>8723</v>
      </c>
      <c r="E15" s="50">
        <v>18824</v>
      </c>
    </row>
    <row r="16" spans="1:5" ht="11.25">
      <c r="A16" s="12">
        <v>10</v>
      </c>
      <c r="B16" s="13" t="s">
        <v>20</v>
      </c>
      <c r="C16" s="11">
        <f t="shared" si="0"/>
        <v>20279198</v>
      </c>
      <c r="D16" s="14">
        <v>20183588</v>
      </c>
      <c r="E16" s="50">
        <v>95610</v>
      </c>
    </row>
    <row r="17" spans="1:5" ht="11.25">
      <c r="A17" s="12">
        <v>11</v>
      </c>
      <c r="B17" s="13" t="s">
        <v>19</v>
      </c>
      <c r="C17" s="11">
        <f t="shared" si="0"/>
        <v>247709</v>
      </c>
      <c r="D17" s="14">
        <v>11034</v>
      </c>
      <c r="E17" s="50">
        <v>236675</v>
      </c>
    </row>
    <row r="18" spans="1:5" ht="11.25">
      <c r="A18" s="12">
        <v>12</v>
      </c>
      <c r="B18" s="13" t="s">
        <v>18</v>
      </c>
      <c r="C18" s="11">
        <f t="shared" si="0"/>
        <v>53449</v>
      </c>
      <c r="D18" s="14">
        <v>9694</v>
      </c>
      <c r="E18" s="50">
        <v>43755</v>
      </c>
    </row>
    <row r="19" spans="1:5" ht="11.25">
      <c r="A19" s="12">
        <v>13</v>
      </c>
      <c r="B19" s="13" t="s">
        <v>17</v>
      </c>
      <c r="C19" s="11">
        <f t="shared" si="0"/>
        <v>53924</v>
      </c>
      <c r="D19" s="14">
        <v>31243</v>
      </c>
      <c r="E19" s="50">
        <v>22681</v>
      </c>
    </row>
    <row r="20" spans="1:5" ht="11.25">
      <c r="A20" s="12">
        <v>14</v>
      </c>
      <c r="B20" s="13" t="s">
        <v>16</v>
      </c>
      <c r="C20" s="11">
        <f t="shared" si="0"/>
        <v>1219238</v>
      </c>
      <c r="D20" s="14">
        <v>206440</v>
      </c>
      <c r="E20" s="50">
        <v>1012798</v>
      </c>
    </row>
    <row r="21" spans="1:5" ht="11.25">
      <c r="A21" s="12">
        <v>15</v>
      </c>
      <c r="B21" s="13" t="s">
        <v>15</v>
      </c>
      <c r="C21" s="11">
        <f t="shared" si="0"/>
        <v>2720218</v>
      </c>
      <c r="D21" s="14">
        <v>938337</v>
      </c>
      <c r="E21" s="50">
        <v>1781881</v>
      </c>
    </row>
    <row r="22" spans="1:5" ht="11.25">
      <c r="A22" s="12">
        <v>16</v>
      </c>
      <c r="B22" s="13" t="s">
        <v>30</v>
      </c>
      <c r="C22" s="11">
        <f t="shared" si="0"/>
        <v>12555970.4</v>
      </c>
      <c r="D22" s="14">
        <v>2213289.4</v>
      </c>
      <c r="E22" s="50">
        <v>10342681</v>
      </c>
    </row>
    <row r="23" spans="1:5" ht="11.25">
      <c r="A23" s="12">
        <v>17</v>
      </c>
      <c r="B23" s="13" t="s">
        <v>31</v>
      </c>
      <c r="C23" s="11">
        <f t="shared" si="0"/>
        <v>42391</v>
      </c>
      <c r="D23" s="14">
        <v>15356</v>
      </c>
      <c r="E23" s="50">
        <v>27035</v>
      </c>
    </row>
    <row r="24" spans="1:5" ht="11.25">
      <c r="A24" s="12">
        <v>18</v>
      </c>
      <c r="B24" s="13" t="s">
        <v>26</v>
      </c>
      <c r="C24" s="11">
        <f t="shared" si="0"/>
        <v>5746834</v>
      </c>
      <c r="D24" s="14">
        <v>4249073</v>
      </c>
      <c r="E24" s="50">
        <v>1497761</v>
      </c>
    </row>
    <row r="25" spans="1:5" ht="11.25">
      <c r="A25" s="12">
        <v>19</v>
      </c>
      <c r="B25" s="13" t="s">
        <v>33</v>
      </c>
      <c r="C25" s="11">
        <f t="shared" si="0"/>
        <v>1624923</v>
      </c>
      <c r="D25" s="14">
        <v>162969</v>
      </c>
      <c r="E25" s="50">
        <v>1461954</v>
      </c>
    </row>
    <row r="26" spans="1:5" ht="11.25">
      <c r="A26" s="12">
        <v>20</v>
      </c>
      <c r="B26" s="13" t="s">
        <v>32</v>
      </c>
      <c r="C26" s="11">
        <f t="shared" si="0"/>
        <v>7769027.95</v>
      </c>
      <c r="D26" s="14">
        <v>3871701.95</v>
      </c>
      <c r="E26" s="50">
        <v>3897326</v>
      </c>
    </row>
    <row r="27" spans="1:5" ht="11.25">
      <c r="A27" s="12">
        <v>21</v>
      </c>
      <c r="B27" s="13" t="s">
        <v>34</v>
      </c>
      <c r="C27" s="11">
        <f t="shared" si="0"/>
        <v>4265470.71</v>
      </c>
      <c r="D27" s="14">
        <v>1719665.71</v>
      </c>
      <c r="E27" s="50">
        <v>2545805</v>
      </c>
    </row>
    <row r="28" spans="1:5" ht="11.25">
      <c r="A28" s="12">
        <v>22</v>
      </c>
      <c r="B28" s="13" t="s">
        <v>14</v>
      </c>
      <c r="C28" s="11">
        <f t="shared" si="0"/>
        <v>272089.13</v>
      </c>
      <c r="D28" s="14">
        <v>95246.13</v>
      </c>
      <c r="E28" s="50">
        <v>176843</v>
      </c>
    </row>
    <row r="29" spans="1:5" ht="11.25">
      <c r="A29" s="12">
        <v>23</v>
      </c>
      <c r="B29" s="13" t="s">
        <v>35</v>
      </c>
      <c r="C29" s="11">
        <f t="shared" si="0"/>
        <v>738159</v>
      </c>
      <c r="D29" s="14">
        <v>205972</v>
      </c>
      <c r="E29" s="50">
        <v>532187</v>
      </c>
    </row>
    <row r="30" spans="1:5" ht="11.25">
      <c r="A30" s="12">
        <v>24</v>
      </c>
      <c r="B30" s="13" t="s">
        <v>13</v>
      </c>
      <c r="C30" s="11">
        <f t="shared" si="0"/>
        <v>5922271</v>
      </c>
      <c r="D30" s="14">
        <v>1532975</v>
      </c>
      <c r="E30" s="50">
        <v>4389296</v>
      </c>
    </row>
    <row r="31" spans="1:5" ht="11.25">
      <c r="A31" s="12">
        <v>25</v>
      </c>
      <c r="B31" s="13" t="s">
        <v>36</v>
      </c>
      <c r="C31" s="11">
        <f t="shared" si="0"/>
        <v>6737389.6899999995</v>
      </c>
      <c r="D31" s="14">
        <v>1595953.69</v>
      </c>
      <c r="E31" s="50">
        <v>5141436</v>
      </c>
    </row>
    <row r="32" spans="1:5" ht="11.25">
      <c r="A32" s="12">
        <v>26</v>
      </c>
      <c r="B32" s="13" t="s">
        <v>12</v>
      </c>
      <c r="C32" s="11">
        <f t="shared" si="0"/>
        <v>17393189.67</v>
      </c>
      <c r="D32" s="14">
        <v>9438733.67</v>
      </c>
      <c r="E32" s="50">
        <v>7954456</v>
      </c>
    </row>
    <row r="33" spans="1:5" ht="11.25">
      <c r="A33" s="12">
        <v>27</v>
      </c>
      <c r="B33" s="13" t="s">
        <v>11</v>
      </c>
      <c r="C33" s="11">
        <f t="shared" si="0"/>
        <v>30539845</v>
      </c>
      <c r="D33" s="14">
        <v>26006421</v>
      </c>
      <c r="E33" s="50">
        <v>4533424</v>
      </c>
    </row>
    <row r="34" spans="1:5" ht="11.25">
      <c r="A34" s="12">
        <v>28</v>
      </c>
      <c r="B34" s="13" t="s">
        <v>10</v>
      </c>
      <c r="C34" s="11">
        <f t="shared" si="0"/>
        <v>39459056</v>
      </c>
      <c r="D34" s="14">
        <v>1148292</v>
      </c>
      <c r="E34" s="50">
        <v>38310764</v>
      </c>
    </row>
    <row r="35" spans="1:5" ht="11.25">
      <c r="A35" s="12">
        <v>29</v>
      </c>
      <c r="B35" s="13" t="s">
        <v>9</v>
      </c>
      <c r="C35" s="11">
        <f t="shared" si="0"/>
        <v>67717932.05</v>
      </c>
      <c r="D35" s="14">
        <v>33037248.05</v>
      </c>
      <c r="E35" s="50">
        <v>34680684</v>
      </c>
    </row>
    <row r="36" spans="1:5" ht="11.25">
      <c r="A36" s="12">
        <v>30</v>
      </c>
      <c r="B36" s="13" t="s">
        <v>8</v>
      </c>
      <c r="C36" s="11">
        <f t="shared" si="0"/>
        <v>206082990.23</v>
      </c>
      <c r="D36" s="14">
        <v>38416674.23</v>
      </c>
      <c r="E36" s="50">
        <v>167666316</v>
      </c>
    </row>
    <row r="37" spans="1:5" ht="11.25">
      <c r="A37" s="12">
        <v>31</v>
      </c>
      <c r="B37" s="13" t="s">
        <v>37</v>
      </c>
      <c r="C37" s="11">
        <f t="shared" si="0"/>
        <v>195849116.35</v>
      </c>
      <c r="D37" s="14">
        <v>115816950.35</v>
      </c>
      <c r="E37" s="50">
        <v>80032166</v>
      </c>
    </row>
    <row r="38" spans="1:5" ht="11.25">
      <c r="A38" s="12">
        <v>32</v>
      </c>
      <c r="B38" s="13" t="s">
        <v>7</v>
      </c>
      <c r="C38" s="11">
        <f t="shared" si="0"/>
        <v>126835416.02</v>
      </c>
      <c r="D38" s="14">
        <v>115132049.02</v>
      </c>
      <c r="E38" s="50">
        <v>11703367</v>
      </c>
    </row>
    <row r="39" spans="1:5" ht="11.25">
      <c r="A39" s="12">
        <v>33</v>
      </c>
      <c r="B39" s="13" t="s">
        <v>6</v>
      </c>
      <c r="C39" s="11">
        <f t="shared" si="0"/>
        <v>354582524.85</v>
      </c>
      <c r="D39" s="14">
        <v>176056636.85</v>
      </c>
      <c r="E39" s="50">
        <v>178525888</v>
      </c>
    </row>
    <row r="40" spans="1:6" ht="11.25">
      <c r="A40" s="12">
        <v>34</v>
      </c>
      <c r="B40" s="13" t="s">
        <v>5</v>
      </c>
      <c r="C40" s="11">
        <f t="shared" si="0"/>
        <v>13374751.54</v>
      </c>
      <c r="D40" s="14">
        <v>12755481.54</v>
      </c>
      <c r="E40" s="50">
        <v>619270</v>
      </c>
      <c r="F40" s="2"/>
    </row>
    <row r="41" spans="1:6" ht="11.25">
      <c r="A41" s="12">
        <v>35</v>
      </c>
      <c r="B41" s="13" t="s">
        <v>4</v>
      </c>
      <c r="C41" s="11">
        <f t="shared" si="0"/>
        <v>652835</v>
      </c>
      <c r="D41" s="51" t="s">
        <v>53</v>
      </c>
      <c r="E41" s="50">
        <v>652835</v>
      </c>
      <c r="F41" s="2"/>
    </row>
    <row r="42" spans="1:5" ht="11.25">
      <c r="A42" s="16"/>
      <c r="B42" s="17"/>
      <c r="C42" s="34"/>
      <c r="D42" s="25"/>
      <c r="E42" s="41"/>
    </row>
    <row r="43" spans="1:5" ht="11.25">
      <c r="A43" s="65" t="s">
        <v>2</v>
      </c>
      <c r="B43" s="65"/>
      <c r="C43" s="65"/>
      <c r="D43" s="65"/>
      <c r="E43" s="65"/>
    </row>
    <row r="47" ht="12.75">
      <c r="D47" s="26"/>
    </row>
  </sheetData>
  <mergeCells count="4">
    <mergeCell ref="A3:B3"/>
    <mergeCell ref="A5:B5"/>
    <mergeCell ref="A2:E2"/>
    <mergeCell ref="A43:E43"/>
  </mergeCells>
  <printOptions/>
  <pageMargins left="0.75" right="0.75" top="1" bottom="1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showGridLines="0" workbookViewId="0" topLeftCell="A1">
      <selection activeCell="C3" sqref="C3:E3"/>
    </sheetView>
  </sheetViews>
  <sheetFormatPr defaultColWidth="11.421875" defaultRowHeight="12.75"/>
  <cols>
    <col min="1" max="1" width="3.140625" style="5" customWidth="1"/>
    <col min="2" max="2" width="34.140625" style="5" customWidth="1"/>
    <col min="3" max="3" width="21.421875" style="35" customWidth="1"/>
    <col min="4" max="4" width="21.421875" style="5" customWidth="1"/>
    <col min="5" max="5" width="21.421875" style="32" customWidth="1"/>
    <col min="6" max="16384" width="11.421875" style="5" customWidth="1"/>
  </cols>
  <sheetData>
    <row r="1" spans="2:5" s="2" customFormat="1" ht="11.25">
      <c r="B1" s="3"/>
      <c r="C1" s="3"/>
      <c r="E1" s="29"/>
    </row>
    <row r="2" spans="1:5" ht="11.25">
      <c r="A2" s="66" t="s">
        <v>57</v>
      </c>
      <c r="B2" s="66"/>
      <c r="C2" s="66"/>
      <c r="D2" s="66"/>
      <c r="E2" s="66"/>
    </row>
    <row r="3" spans="1:5" ht="11.25">
      <c r="A3" s="75" t="s">
        <v>38</v>
      </c>
      <c r="B3" s="76"/>
      <c r="C3" s="6" t="s">
        <v>3</v>
      </c>
      <c r="D3" s="6" t="s">
        <v>40</v>
      </c>
      <c r="E3" s="56" t="s">
        <v>1</v>
      </c>
    </row>
    <row r="4" spans="1:5" s="8" customFormat="1" ht="11.25">
      <c r="A4" s="27"/>
      <c r="B4" s="28"/>
      <c r="C4" s="33"/>
      <c r="D4" s="21"/>
      <c r="E4" s="30"/>
    </row>
    <row r="5" spans="1:5" s="23" customFormat="1" ht="11.25">
      <c r="A5" s="71" t="s">
        <v>47</v>
      </c>
      <c r="B5" s="72"/>
      <c r="C5" s="24" t="b">
        <f>IF(SUM(D5:E5,C7:C41),(SUM(D5:E5)),FALSE)</f>
        <v>0</v>
      </c>
      <c r="D5" s="24">
        <f>SUM(D7:D41)</f>
        <v>0</v>
      </c>
      <c r="E5" s="31">
        <f>SUM(E7:E41)</f>
        <v>0</v>
      </c>
    </row>
    <row r="6" spans="1:5" s="8" customFormat="1" ht="11.25">
      <c r="A6" s="9"/>
      <c r="B6" s="10"/>
      <c r="C6" s="11"/>
      <c r="E6" s="40"/>
    </row>
    <row r="7" spans="1:5" ht="11.25">
      <c r="A7" s="12">
        <v>1</v>
      </c>
      <c r="B7" s="13" t="s">
        <v>27</v>
      </c>
      <c r="C7" s="11">
        <f>SUM(D7:E7)</f>
        <v>0</v>
      </c>
      <c r="D7" s="39"/>
      <c r="E7" s="50"/>
    </row>
    <row r="8" spans="1:5" ht="11.25">
      <c r="A8" s="12">
        <v>2</v>
      </c>
      <c r="B8" s="13" t="s">
        <v>28</v>
      </c>
      <c r="C8" s="11">
        <f aca="true" t="shared" si="0" ref="C8:C40">SUM(D8:E8)</f>
        <v>0</v>
      </c>
      <c r="D8" s="14"/>
      <c r="E8" s="50"/>
    </row>
    <row r="9" spans="1:5" ht="11.25">
      <c r="A9" s="12">
        <v>3</v>
      </c>
      <c r="B9" s="13" t="s">
        <v>39</v>
      </c>
      <c r="C9" s="11">
        <f t="shared" si="0"/>
        <v>0</v>
      </c>
      <c r="D9" s="14"/>
      <c r="E9" s="50"/>
    </row>
    <row r="10" spans="1:5" ht="11.25">
      <c r="A10" s="12">
        <v>4</v>
      </c>
      <c r="B10" s="13" t="s">
        <v>25</v>
      </c>
      <c r="C10" s="11">
        <f t="shared" si="0"/>
        <v>0</v>
      </c>
      <c r="D10" s="14"/>
      <c r="E10" s="50"/>
    </row>
    <row r="11" spans="1:5" ht="11.25">
      <c r="A11" s="12">
        <v>5</v>
      </c>
      <c r="B11" s="13" t="s">
        <v>24</v>
      </c>
      <c r="C11" s="48" t="s">
        <v>53</v>
      </c>
      <c r="D11" s="54"/>
      <c r="E11" s="42"/>
    </row>
    <row r="12" spans="1:5" ht="11.25">
      <c r="A12" s="12">
        <v>6</v>
      </c>
      <c r="B12" s="13" t="s">
        <v>23</v>
      </c>
      <c r="C12" s="11">
        <f>SUM(D12:E12)</f>
        <v>0</v>
      </c>
      <c r="D12" s="14"/>
      <c r="E12" s="50"/>
    </row>
    <row r="13" spans="1:5" ht="11.25">
      <c r="A13" s="12">
        <v>7</v>
      </c>
      <c r="B13" s="13" t="s">
        <v>29</v>
      </c>
      <c r="C13" s="11">
        <f t="shared" si="0"/>
        <v>0</v>
      </c>
      <c r="D13" s="47"/>
      <c r="E13" s="50"/>
    </row>
    <row r="14" spans="1:5" ht="11.25">
      <c r="A14" s="12">
        <v>8</v>
      </c>
      <c r="B14" s="13" t="s">
        <v>22</v>
      </c>
      <c r="C14" s="11">
        <f t="shared" si="0"/>
        <v>0</v>
      </c>
      <c r="D14" s="14"/>
      <c r="E14" s="50"/>
    </row>
    <row r="15" spans="1:5" ht="11.25">
      <c r="A15" s="12">
        <v>9</v>
      </c>
      <c r="B15" s="13" t="s">
        <v>21</v>
      </c>
      <c r="C15" s="11">
        <f t="shared" si="0"/>
        <v>0</v>
      </c>
      <c r="D15" s="14"/>
      <c r="E15" s="50"/>
    </row>
    <row r="16" spans="1:5" ht="11.25">
      <c r="A16" s="12">
        <v>10</v>
      </c>
      <c r="B16" s="13" t="s">
        <v>20</v>
      </c>
      <c r="C16" s="11">
        <f t="shared" si="0"/>
        <v>0</v>
      </c>
      <c r="D16" s="14"/>
      <c r="E16" s="50"/>
    </row>
    <row r="17" spans="1:5" ht="11.25">
      <c r="A17" s="12">
        <v>11</v>
      </c>
      <c r="B17" s="13" t="s">
        <v>19</v>
      </c>
      <c r="C17" s="11">
        <f t="shared" si="0"/>
        <v>0</v>
      </c>
      <c r="D17" s="14"/>
      <c r="E17" s="50"/>
    </row>
    <row r="18" spans="1:5" ht="11.25">
      <c r="A18" s="12">
        <v>12</v>
      </c>
      <c r="B18" s="13" t="s">
        <v>18</v>
      </c>
      <c r="C18" s="11">
        <f t="shared" si="0"/>
        <v>0</v>
      </c>
      <c r="D18" s="14"/>
      <c r="E18" s="50"/>
    </row>
    <row r="19" spans="1:5" ht="11.25">
      <c r="A19" s="12">
        <v>13</v>
      </c>
      <c r="B19" s="13" t="s">
        <v>17</v>
      </c>
      <c r="C19" s="11">
        <f t="shared" si="0"/>
        <v>0</v>
      </c>
      <c r="D19" s="14"/>
      <c r="E19" s="50"/>
    </row>
    <row r="20" spans="1:5" ht="11.25">
      <c r="A20" s="12">
        <v>14</v>
      </c>
      <c r="B20" s="13" t="s">
        <v>16</v>
      </c>
      <c r="C20" s="11">
        <f t="shared" si="0"/>
        <v>0</v>
      </c>
      <c r="D20" s="14"/>
      <c r="E20" s="50"/>
    </row>
    <row r="21" spans="1:5" ht="11.25">
      <c r="A21" s="12">
        <v>15</v>
      </c>
      <c r="B21" s="13" t="s">
        <v>15</v>
      </c>
      <c r="C21" s="11">
        <f t="shared" si="0"/>
        <v>0</v>
      </c>
      <c r="D21" s="14"/>
      <c r="E21" s="50"/>
    </row>
    <row r="22" spans="1:5" ht="11.25">
      <c r="A22" s="12">
        <v>16</v>
      </c>
      <c r="B22" s="13" t="s">
        <v>30</v>
      </c>
      <c r="C22" s="11">
        <f t="shared" si="0"/>
        <v>0</v>
      </c>
      <c r="D22" s="14"/>
      <c r="E22" s="50"/>
    </row>
    <row r="23" spans="1:5" ht="11.25">
      <c r="A23" s="12">
        <v>17</v>
      </c>
      <c r="B23" s="13" t="s">
        <v>31</v>
      </c>
      <c r="C23" s="11">
        <f t="shared" si="0"/>
        <v>0</v>
      </c>
      <c r="D23" s="14"/>
      <c r="E23" s="50"/>
    </row>
    <row r="24" spans="1:5" ht="11.25">
      <c r="A24" s="12">
        <v>18</v>
      </c>
      <c r="B24" s="13" t="s">
        <v>26</v>
      </c>
      <c r="C24" s="11">
        <f t="shared" si="0"/>
        <v>0</v>
      </c>
      <c r="D24" s="14"/>
      <c r="E24" s="50"/>
    </row>
    <row r="25" spans="1:5" ht="11.25">
      <c r="A25" s="12">
        <v>19</v>
      </c>
      <c r="B25" s="13" t="s">
        <v>33</v>
      </c>
      <c r="C25" s="11">
        <f t="shared" si="0"/>
        <v>0</v>
      </c>
      <c r="D25" s="14"/>
      <c r="E25" s="50"/>
    </row>
    <row r="26" spans="1:5" ht="11.25">
      <c r="A26" s="12">
        <v>20</v>
      </c>
      <c r="B26" s="13" t="s">
        <v>32</v>
      </c>
      <c r="C26" s="11">
        <f t="shared" si="0"/>
        <v>0</v>
      </c>
      <c r="D26" s="14"/>
      <c r="E26" s="50"/>
    </row>
    <row r="27" spans="1:5" ht="11.25">
      <c r="A27" s="12">
        <v>21</v>
      </c>
      <c r="B27" s="13" t="s">
        <v>34</v>
      </c>
      <c r="C27" s="11">
        <f t="shared" si="0"/>
        <v>0</v>
      </c>
      <c r="D27" s="14"/>
      <c r="E27" s="50"/>
    </row>
    <row r="28" spans="1:5" ht="11.25">
      <c r="A28" s="12">
        <v>22</v>
      </c>
      <c r="B28" s="13" t="s">
        <v>14</v>
      </c>
      <c r="C28" s="11">
        <f t="shared" si="0"/>
        <v>0</v>
      </c>
      <c r="D28" s="14"/>
      <c r="E28" s="50"/>
    </row>
    <row r="29" spans="1:5" ht="11.25">
      <c r="A29" s="12">
        <v>23</v>
      </c>
      <c r="B29" s="13" t="s">
        <v>35</v>
      </c>
      <c r="C29" s="11">
        <f t="shared" si="0"/>
        <v>0</v>
      </c>
      <c r="D29" s="14"/>
      <c r="E29" s="50"/>
    </row>
    <row r="30" spans="1:5" ht="11.25">
      <c r="A30" s="12">
        <v>24</v>
      </c>
      <c r="B30" s="13" t="s">
        <v>13</v>
      </c>
      <c r="C30" s="11">
        <f t="shared" si="0"/>
        <v>0</v>
      </c>
      <c r="D30" s="14"/>
      <c r="E30" s="50"/>
    </row>
    <row r="31" spans="1:5" ht="11.25">
      <c r="A31" s="12">
        <v>25</v>
      </c>
      <c r="B31" s="13" t="s">
        <v>36</v>
      </c>
      <c r="C31" s="11">
        <f t="shared" si="0"/>
        <v>0</v>
      </c>
      <c r="D31" s="14"/>
      <c r="E31" s="50"/>
    </row>
    <row r="32" spans="1:5" ht="11.25">
      <c r="A32" s="12">
        <v>26</v>
      </c>
      <c r="B32" s="13" t="s">
        <v>12</v>
      </c>
      <c r="C32" s="11">
        <f t="shared" si="0"/>
        <v>0</v>
      </c>
      <c r="D32" s="14"/>
      <c r="E32" s="50"/>
    </row>
    <row r="33" spans="1:5" ht="11.25">
      <c r="A33" s="12">
        <v>27</v>
      </c>
      <c r="B33" s="13" t="s">
        <v>11</v>
      </c>
      <c r="C33" s="11">
        <f t="shared" si="0"/>
        <v>0</v>
      </c>
      <c r="D33" s="14"/>
      <c r="E33" s="50"/>
    </row>
    <row r="34" spans="1:5" ht="11.25">
      <c r="A34" s="12">
        <v>28</v>
      </c>
      <c r="B34" s="13" t="s">
        <v>10</v>
      </c>
      <c r="C34" s="11">
        <f t="shared" si="0"/>
        <v>0</v>
      </c>
      <c r="D34" s="14"/>
      <c r="E34" s="50"/>
    </row>
    <row r="35" spans="1:5" ht="11.25">
      <c r="A35" s="12">
        <v>29</v>
      </c>
      <c r="B35" s="13" t="s">
        <v>9</v>
      </c>
      <c r="C35" s="11">
        <f t="shared" si="0"/>
        <v>0</v>
      </c>
      <c r="D35" s="14"/>
      <c r="E35" s="50"/>
    </row>
    <row r="36" spans="1:5" ht="11.25">
      <c r="A36" s="12">
        <v>30</v>
      </c>
      <c r="B36" s="13" t="s">
        <v>8</v>
      </c>
      <c r="C36" s="11">
        <f t="shared" si="0"/>
        <v>0</v>
      </c>
      <c r="D36" s="14"/>
      <c r="E36" s="50"/>
    </row>
    <row r="37" spans="1:5" ht="11.25">
      <c r="A37" s="12">
        <v>31</v>
      </c>
      <c r="B37" s="13" t="s">
        <v>37</v>
      </c>
      <c r="C37" s="11">
        <f t="shared" si="0"/>
        <v>0</v>
      </c>
      <c r="D37" s="14"/>
      <c r="E37" s="50"/>
    </row>
    <row r="38" spans="1:5" ht="11.25">
      <c r="A38" s="12">
        <v>32</v>
      </c>
      <c r="B38" s="13" t="s">
        <v>7</v>
      </c>
      <c r="C38" s="11">
        <f t="shared" si="0"/>
        <v>0</v>
      </c>
      <c r="D38" s="14"/>
      <c r="E38" s="50"/>
    </row>
    <row r="39" spans="1:5" ht="11.25">
      <c r="A39" s="12">
        <v>33</v>
      </c>
      <c r="B39" s="13" t="s">
        <v>6</v>
      </c>
      <c r="C39" s="11">
        <f t="shared" si="0"/>
        <v>0</v>
      </c>
      <c r="D39" s="14"/>
      <c r="E39" s="50"/>
    </row>
    <row r="40" spans="1:6" ht="11.25">
      <c r="A40" s="12">
        <v>34</v>
      </c>
      <c r="B40" s="13" t="s">
        <v>5</v>
      </c>
      <c r="C40" s="11">
        <f t="shared" si="0"/>
        <v>0</v>
      </c>
      <c r="D40" s="14"/>
      <c r="E40" s="50"/>
      <c r="F40" s="2"/>
    </row>
    <row r="41" spans="1:6" ht="11.25">
      <c r="A41" s="12">
        <v>35</v>
      </c>
      <c r="B41" s="13" t="s">
        <v>4</v>
      </c>
      <c r="C41" s="11">
        <f>SUM(D41:E41)</f>
        <v>0</v>
      </c>
      <c r="D41" s="14"/>
      <c r="E41" s="50"/>
      <c r="F41" s="2"/>
    </row>
    <row r="42" spans="1:5" ht="11.25">
      <c r="A42" s="16"/>
      <c r="B42" s="17"/>
      <c r="C42" s="34"/>
      <c r="D42" s="25"/>
      <c r="E42" s="41"/>
    </row>
    <row r="43" spans="1:5" ht="11.25">
      <c r="A43" s="65" t="s">
        <v>2</v>
      </c>
      <c r="B43" s="65"/>
      <c r="C43" s="65"/>
      <c r="D43" s="65"/>
      <c r="E43" s="65"/>
    </row>
    <row r="47" ht="12.75">
      <c r="D47" s="26"/>
    </row>
  </sheetData>
  <mergeCells count="4">
    <mergeCell ref="A3:B3"/>
    <mergeCell ref="A5:B5"/>
    <mergeCell ref="A2:E2"/>
    <mergeCell ref="A43:E43"/>
  </mergeCells>
  <printOptions/>
  <pageMargins left="0.75" right="0.75" top="1" bottom="1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7"/>
  <sheetViews>
    <sheetView showGridLines="0" workbookViewId="0" topLeftCell="A1">
      <selection activeCell="C3" sqref="C3:E3"/>
    </sheetView>
  </sheetViews>
  <sheetFormatPr defaultColWidth="11.421875" defaultRowHeight="12.75"/>
  <cols>
    <col min="1" max="1" width="3.140625" style="5" customWidth="1"/>
    <col min="2" max="2" width="34.140625" style="5" customWidth="1"/>
    <col min="3" max="3" width="21.421875" style="35" customWidth="1"/>
    <col min="4" max="4" width="21.421875" style="5" customWidth="1"/>
    <col min="5" max="5" width="21.421875" style="32" customWidth="1"/>
    <col min="6" max="16384" width="11.421875" style="5" customWidth="1"/>
  </cols>
  <sheetData>
    <row r="1" spans="2:5" s="2" customFormat="1" ht="11.25">
      <c r="B1" s="3"/>
      <c r="C1" s="3"/>
      <c r="E1" s="29"/>
    </row>
    <row r="2" spans="1:5" ht="11.25">
      <c r="A2" s="66" t="s">
        <v>57</v>
      </c>
      <c r="B2" s="66"/>
      <c r="C2" s="66"/>
      <c r="D2" s="66"/>
      <c r="E2" s="66"/>
    </row>
    <row r="3" spans="1:5" ht="11.25">
      <c r="A3" s="75" t="s">
        <v>38</v>
      </c>
      <c r="B3" s="76"/>
      <c r="C3" s="6" t="s">
        <v>3</v>
      </c>
      <c r="D3" s="6" t="s">
        <v>40</v>
      </c>
      <c r="E3" s="56" t="s">
        <v>1</v>
      </c>
    </row>
    <row r="4" spans="1:5" s="8" customFormat="1" ht="11.25">
      <c r="A4" s="27"/>
      <c r="B4" s="28"/>
      <c r="C4" s="33"/>
      <c r="D4" s="21"/>
      <c r="E4" s="30"/>
    </row>
    <row r="5" spans="1:5" s="23" customFormat="1" ht="11.25">
      <c r="A5" s="71" t="s">
        <v>48</v>
      </c>
      <c r="B5" s="72"/>
      <c r="C5" s="24" t="b">
        <f>IF(SUM(D5:E5,C7:C41),(SUM(D5:E5)),FALSE)</f>
        <v>0</v>
      </c>
      <c r="D5" s="24">
        <f>SUM(D7:D41)</f>
        <v>0</v>
      </c>
      <c r="E5" s="31">
        <f>SUM(E7:E41)</f>
        <v>0</v>
      </c>
    </row>
    <row r="6" spans="1:5" s="8" customFormat="1" ht="11.25">
      <c r="A6" s="9"/>
      <c r="B6" s="10"/>
      <c r="C6" s="11"/>
      <c r="D6" s="39"/>
      <c r="E6" s="40"/>
    </row>
    <row r="7" spans="1:5" ht="11.25">
      <c r="A7" s="12">
        <v>1</v>
      </c>
      <c r="B7" s="13" t="s">
        <v>27</v>
      </c>
      <c r="C7" s="11">
        <f>SUM(D7:E7)</f>
        <v>0</v>
      </c>
      <c r="D7" s="14"/>
      <c r="E7" s="50"/>
    </row>
    <row r="8" spans="1:5" ht="11.25">
      <c r="A8" s="12">
        <v>2</v>
      </c>
      <c r="B8" s="13" t="s">
        <v>28</v>
      </c>
      <c r="C8" s="11">
        <f aca="true" t="shared" si="0" ref="C8:C41">SUM(D8:E8)</f>
        <v>0</v>
      </c>
      <c r="D8" s="51"/>
      <c r="E8" s="50"/>
    </row>
    <row r="9" spans="1:5" ht="11.25">
      <c r="A9" s="12">
        <v>3</v>
      </c>
      <c r="B9" s="13" t="s">
        <v>39</v>
      </c>
      <c r="C9" s="11">
        <f t="shared" si="0"/>
        <v>0</v>
      </c>
      <c r="D9" s="14"/>
      <c r="E9" s="50"/>
    </row>
    <row r="10" spans="1:5" ht="11.25">
      <c r="A10" s="12">
        <v>4</v>
      </c>
      <c r="B10" s="13" t="s">
        <v>25</v>
      </c>
      <c r="C10" s="11">
        <f t="shared" si="0"/>
        <v>0</v>
      </c>
      <c r="D10" s="14"/>
      <c r="E10" s="50"/>
    </row>
    <row r="11" spans="1:5" ht="11.25">
      <c r="A11" s="12">
        <v>5</v>
      </c>
      <c r="B11" s="13" t="s">
        <v>24</v>
      </c>
      <c r="C11" s="11">
        <f t="shared" si="0"/>
        <v>0</v>
      </c>
      <c r="D11" s="51"/>
      <c r="E11" s="50"/>
    </row>
    <row r="12" spans="1:5" ht="11.25">
      <c r="A12" s="12">
        <v>6</v>
      </c>
      <c r="B12" s="13" t="s">
        <v>23</v>
      </c>
      <c r="C12" s="11">
        <f t="shared" si="0"/>
        <v>0</v>
      </c>
      <c r="D12" s="14"/>
      <c r="E12" s="50"/>
    </row>
    <row r="13" spans="1:5" ht="11.25">
      <c r="A13" s="12">
        <v>7</v>
      </c>
      <c r="B13" s="13" t="s">
        <v>29</v>
      </c>
      <c r="C13" s="11">
        <f t="shared" si="0"/>
        <v>0</v>
      </c>
      <c r="D13" s="14"/>
      <c r="E13" s="50"/>
    </row>
    <row r="14" spans="1:5" ht="11.25">
      <c r="A14" s="12">
        <v>8</v>
      </c>
      <c r="B14" s="13" t="s">
        <v>22</v>
      </c>
      <c r="C14" s="11">
        <f t="shared" si="0"/>
        <v>0</v>
      </c>
      <c r="D14" s="14"/>
      <c r="E14" s="50"/>
    </row>
    <row r="15" spans="1:5" ht="11.25">
      <c r="A15" s="12">
        <v>9</v>
      </c>
      <c r="B15" s="13" t="s">
        <v>21</v>
      </c>
      <c r="C15" s="11">
        <f t="shared" si="0"/>
        <v>0</v>
      </c>
      <c r="D15" s="14"/>
      <c r="E15" s="50"/>
    </row>
    <row r="16" spans="1:5" ht="11.25">
      <c r="A16" s="12">
        <v>10</v>
      </c>
      <c r="B16" s="13" t="s">
        <v>20</v>
      </c>
      <c r="C16" s="11">
        <f t="shared" si="0"/>
        <v>0</v>
      </c>
      <c r="D16" s="14"/>
      <c r="E16" s="50"/>
    </row>
    <row r="17" spans="1:5" ht="11.25">
      <c r="A17" s="12">
        <v>11</v>
      </c>
      <c r="B17" s="13" t="s">
        <v>19</v>
      </c>
      <c r="C17" s="11">
        <f t="shared" si="0"/>
        <v>0</v>
      </c>
      <c r="D17" s="14"/>
      <c r="E17" s="50"/>
    </row>
    <row r="18" spans="1:5" ht="11.25">
      <c r="A18" s="12">
        <v>12</v>
      </c>
      <c r="B18" s="13" t="s">
        <v>18</v>
      </c>
      <c r="C18" s="11">
        <f t="shared" si="0"/>
        <v>0</v>
      </c>
      <c r="D18" s="14"/>
      <c r="E18" s="50"/>
    </row>
    <row r="19" spans="1:5" ht="11.25">
      <c r="A19" s="12">
        <v>13</v>
      </c>
      <c r="B19" s="13" t="s">
        <v>17</v>
      </c>
      <c r="C19" s="11">
        <f t="shared" si="0"/>
        <v>0</v>
      </c>
      <c r="D19" s="14"/>
      <c r="E19" s="50"/>
    </row>
    <row r="20" spans="1:5" ht="11.25">
      <c r="A20" s="12">
        <v>14</v>
      </c>
      <c r="B20" s="13" t="s">
        <v>16</v>
      </c>
      <c r="C20" s="11">
        <f t="shared" si="0"/>
        <v>0</v>
      </c>
      <c r="D20" s="14"/>
      <c r="E20" s="50"/>
    </row>
    <row r="21" spans="1:5" ht="11.25">
      <c r="A21" s="12">
        <v>15</v>
      </c>
      <c r="B21" s="13" t="s">
        <v>15</v>
      </c>
      <c r="C21" s="11">
        <f t="shared" si="0"/>
        <v>0</v>
      </c>
      <c r="D21" s="14"/>
      <c r="E21" s="50"/>
    </row>
    <row r="22" spans="1:5" ht="11.25">
      <c r="A22" s="12">
        <v>16</v>
      </c>
      <c r="B22" s="13" t="s">
        <v>30</v>
      </c>
      <c r="C22" s="11">
        <f t="shared" si="0"/>
        <v>0</v>
      </c>
      <c r="D22" s="14"/>
      <c r="E22" s="50"/>
    </row>
    <row r="23" spans="1:5" ht="11.25">
      <c r="A23" s="12">
        <v>17</v>
      </c>
      <c r="B23" s="13" t="s">
        <v>31</v>
      </c>
      <c r="C23" s="11">
        <f t="shared" si="0"/>
        <v>0</v>
      </c>
      <c r="D23" s="14"/>
      <c r="E23" s="50"/>
    </row>
    <row r="24" spans="1:5" ht="11.25">
      <c r="A24" s="12">
        <v>18</v>
      </c>
      <c r="B24" s="13" t="s">
        <v>26</v>
      </c>
      <c r="C24" s="11">
        <f t="shared" si="0"/>
        <v>0</v>
      </c>
      <c r="D24" s="14"/>
      <c r="E24" s="50"/>
    </row>
    <row r="25" spans="1:5" ht="11.25">
      <c r="A25" s="12">
        <v>19</v>
      </c>
      <c r="B25" s="13" t="s">
        <v>33</v>
      </c>
      <c r="C25" s="11">
        <f t="shared" si="0"/>
        <v>0</v>
      </c>
      <c r="D25" s="14"/>
      <c r="E25" s="50"/>
    </row>
    <row r="26" spans="1:5" ht="11.25">
      <c r="A26" s="12">
        <v>20</v>
      </c>
      <c r="B26" s="13" t="s">
        <v>32</v>
      </c>
      <c r="C26" s="11">
        <f t="shared" si="0"/>
        <v>0</v>
      </c>
      <c r="D26" s="14"/>
      <c r="E26" s="50"/>
    </row>
    <row r="27" spans="1:5" ht="11.25">
      <c r="A27" s="12">
        <v>21</v>
      </c>
      <c r="B27" s="13" t="s">
        <v>34</v>
      </c>
      <c r="C27" s="11">
        <f t="shared" si="0"/>
        <v>0</v>
      </c>
      <c r="D27" s="14"/>
      <c r="E27" s="50"/>
    </row>
    <row r="28" spans="1:5" ht="11.25">
      <c r="A28" s="12">
        <v>22</v>
      </c>
      <c r="B28" s="13" t="s">
        <v>14</v>
      </c>
      <c r="C28" s="11">
        <f t="shared" si="0"/>
        <v>0</v>
      </c>
      <c r="D28" s="14"/>
      <c r="E28" s="50"/>
    </row>
    <row r="29" spans="1:5" ht="11.25">
      <c r="A29" s="12">
        <v>23</v>
      </c>
      <c r="B29" s="13" t="s">
        <v>35</v>
      </c>
      <c r="C29" s="11">
        <f t="shared" si="0"/>
        <v>0</v>
      </c>
      <c r="D29" s="14"/>
      <c r="E29" s="50"/>
    </row>
    <row r="30" spans="1:5" ht="11.25">
      <c r="A30" s="12">
        <v>24</v>
      </c>
      <c r="B30" s="13" t="s">
        <v>13</v>
      </c>
      <c r="C30" s="11">
        <f t="shared" si="0"/>
        <v>0</v>
      </c>
      <c r="D30" s="14"/>
      <c r="E30" s="50"/>
    </row>
    <row r="31" spans="1:5" ht="11.25">
      <c r="A31" s="12">
        <v>25</v>
      </c>
      <c r="B31" s="13" t="s">
        <v>36</v>
      </c>
      <c r="C31" s="11">
        <f t="shared" si="0"/>
        <v>0</v>
      </c>
      <c r="D31" s="14"/>
      <c r="E31" s="50"/>
    </row>
    <row r="32" spans="1:5" ht="11.25">
      <c r="A32" s="12">
        <v>26</v>
      </c>
      <c r="B32" s="13" t="s">
        <v>12</v>
      </c>
      <c r="C32" s="11">
        <f t="shared" si="0"/>
        <v>0</v>
      </c>
      <c r="D32" s="14"/>
      <c r="E32" s="50"/>
    </row>
    <row r="33" spans="1:5" ht="11.25">
      <c r="A33" s="12">
        <v>27</v>
      </c>
      <c r="B33" s="13" t="s">
        <v>11</v>
      </c>
      <c r="C33" s="11">
        <f t="shared" si="0"/>
        <v>0</v>
      </c>
      <c r="D33" s="14"/>
      <c r="E33" s="50"/>
    </row>
    <row r="34" spans="1:5" ht="11.25">
      <c r="A34" s="12">
        <v>28</v>
      </c>
      <c r="B34" s="13" t="s">
        <v>10</v>
      </c>
      <c r="C34" s="11">
        <f t="shared" si="0"/>
        <v>0</v>
      </c>
      <c r="D34" s="14"/>
      <c r="E34" s="50"/>
    </row>
    <row r="35" spans="1:5" ht="11.25">
      <c r="A35" s="12">
        <v>29</v>
      </c>
      <c r="B35" s="13" t="s">
        <v>9</v>
      </c>
      <c r="C35" s="11">
        <f t="shared" si="0"/>
        <v>0</v>
      </c>
      <c r="D35" s="14"/>
      <c r="E35" s="50"/>
    </row>
    <row r="36" spans="1:5" ht="11.25">
      <c r="A36" s="12">
        <v>30</v>
      </c>
      <c r="B36" s="13" t="s">
        <v>8</v>
      </c>
      <c r="C36" s="11">
        <f t="shared" si="0"/>
        <v>0</v>
      </c>
      <c r="D36" s="14"/>
      <c r="E36" s="50"/>
    </row>
    <row r="37" spans="1:5" ht="11.25">
      <c r="A37" s="12">
        <v>31</v>
      </c>
      <c r="B37" s="13" t="s">
        <v>37</v>
      </c>
      <c r="C37" s="11">
        <f t="shared" si="0"/>
        <v>0</v>
      </c>
      <c r="D37" s="14"/>
      <c r="E37" s="50"/>
    </row>
    <row r="38" spans="1:5" ht="11.25">
      <c r="A38" s="12">
        <v>32</v>
      </c>
      <c r="B38" s="13" t="s">
        <v>7</v>
      </c>
      <c r="C38" s="11">
        <f t="shared" si="0"/>
        <v>0</v>
      </c>
      <c r="D38" s="14"/>
      <c r="E38" s="50"/>
    </row>
    <row r="39" spans="1:5" ht="11.25">
      <c r="A39" s="12">
        <v>33</v>
      </c>
      <c r="B39" s="13" t="s">
        <v>6</v>
      </c>
      <c r="C39" s="11">
        <f t="shared" si="0"/>
        <v>0</v>
      </c>
      <c r="D39" s="14"/>
      <c r="E39" s="50"/>
    </row>
    <row r="40" spans="1:6" ht="11.25">
      <c r="A40" s="12">
        <v>34</v>
      </c>
      <c r="B40" s="13" t="s">
        <v>5</v>
      </c>
      <c r="C40" s="11">
        <f t="shared" si="0"/>
        <v>0</v>
      </c>
      <c r="D40" s="14"/>
      <c r="E40" s="50"/>
      <c r="F40" s="2"/>
    </row>
    <row r="41" spans="1:5" ht="11.25">
      <c r="A41" s="12">
        <v>35</v>
      </c>
      <c r="B41" s="13" t="s">
        <v>4</v>
      </c>
      <c r="C41" s="11">
        <f t="shared" si="0"/>
        <v>0</v>
      </c>
      <c r="D41" s="14"/>
      <c r="E41" s="50"/>
    </row>
    <row r="42" spans="1:6" ht="11.25">
      <c r="A42" s="16"/>
      <c r="B42" s="17"/>
      <c r="C42" s="34"/>
      <c r="D42" s="25"/>
      <c r="E42" s="41"/>
      <c r="F42" s="2"/>
    </row>
    <row r="43" spans="1:5" ht="11.25">
      <c r="A43" s="65" t="s">
        <v>2</v>
      </c>
      <c r="B43" s="65"/>
      <c r="C43" s="65"/>
      <c r="D43" s="65"/>
      <c r="E43" s="65"/>
    </row>
    <row r="46" ht="11.25">
      <c r="D46" s="2"/>
    </row>
    <row r="47" ht="12.75">
      <c r="D47" s="26"/>
    </row>
  </sheetData>
  <mergeCells count="4">
    <mergeCell ref="A3:B3"/>
    <mergeCell ref="A5:B5"/>
    <mergeCell ref="A2:E2"/>
    <mergeCell ref="A43:E43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HGV</dc:creator>
  <cp:keywords/>
  <dc:description/>
  <cp:lastModifiedBy>HGV</cp:lastModifiedBy>
  <cp:lastPrinted>2006-10-27T11:29:14Z</cp:lastPrinted>
  <dcterms:created xsi:type="dcterms:W3CDTF">2004-10-07T11:04:33Z</dcterms:created>
  <dcterms:modified xsi:type="dcterms:W3CDTF">2009-09-08T09:43:21Z</dcterms:modified>
  <cp:category/>
  <cp:version/>
  <cp:contentType/>
  <cp:contentStatus/>
</cp:coreProperties>
</file>