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855" windowWidth="12270" windowHeight="5415" activeTab="0"/>
  </bookViews>
  <sheets>
    <sheet name="TOTAL" sheetId="1" r:id="rId1"/>
    <sheet name="Ene" sheetId="2" r:id="rId2"/>
    <sheet name="Feb" sheetId="3" r:id="rId3"/>
    <sheet name="Mar" sheetId="4" r:id="rId4"/>
    <sheet name="Abr" sheetId="5" r:id="rId5"/>
    <sheet name="May" sheetId="6" r:id="rId6"/>
    <sheet name="Jun" sheetId="7" r:id="rId7"/>
    <sheet name="Jul" sheetId="8" r:id="rId8"/>
    <sheet name="Ago" sheetId="9" r:id="rId9"/>
    <sheet name="Sep" sheetId="10" r:id="rId10"/>
    <sheet name="Oct" sheetId="11" r:id="rId11"/>
    <sheet name="Nov" sheetId="12" r:id="rId12"/>
    <sheet name="Dic" sheetId="13" r:id="rId13"/>
  </sheets>
  <definedNames/>
  <calcPr fullCalcOnLoad="1"/>
</workbook>
</file>

<file path=xl/sharedStrings.xml><?xml version="1.0" encoding="utf-8"?>
<sst xmlns="http://schemas.openxmlformats.org/spreadsheetml/2006/main" count="571" uniqueCount="58">
  <si>
    <t xml:space="preserve">      Iberdrola</t>
  </si>
  <si>
    <t>Unión Fenosa</t>
  </si>
  <si>
    <t>FUENTE: Iberdrola. Unión Fenosa</t>
  </si>
  <si>
    <t>TOTAL</t>
  </si>
  <si>
    <t>Distribuidores (reventas)</t>
  </si>
  <si>
    <t xml:space="preserve">No especificados </t>
  </si>
  <si>
    <t xml:space="preserve">Usos domésticos </t>
  </si>
  <si>
    <t xml:space="preserve">Alumbrado público </t>
  </si>
  <si>
    <t>Comercio y servicios</t>
  </si>
  <si>
    <t>Hostelería</t>
  </si>
  <si>
    <t xml:space="preserve">Otras empresas transporte </t>
  </si>
  <si>
    <t>Transporte por ferrocarriles</t>
  </si>
  <si>
    <t>Construcción y obras públicas</t>
  </si>
  <si>
    <t xml:space="preserve">Artes gráficas y edición </t>
  </si>
  <si>
    <t>Industría de madera y corcho</t>
  </si>
  <si>
    <t xml:space="preserve">Química y petroquímica </t>
  </si>
  <si>
    <t>Otros materiales construcción</t>
  </si>
  <si>
    <t xml:space="preserve">Cementos, cales y yesos </t>
  </si>
  <si>
    <t xml:space="preserve">Industria del vidrio </t>
  </si>
  <si>
    <t xml:space="preserve">Metalurgia no férrea </t>
  </si>
  <si>
    <t>Siderurgia y fundición</t>
  </si>
  <si>
    <t>Minas y canteras (no energéticas)</t>
  </si>
  <si>
    <t>Fábricas gas-distribución gas</t>
  </si>
  <si>
    <t>Refinerías de petróleo</t>
  </si>
  <si>
    <t xml:space="preserve">Coquerías </t>
  </si>
  <si>
    <t>Combus.nuclear y otras energías</t>
  </si>
  <si>
    <t>Construcción automóvilesy bicicletas</t>
  </si>
  <si>
    <t>Agricultura, ganadería, silvicultura, caza, pesca</t>
  </si>
  <si>
    <t>Extracción y aglomeración carbones</t>
  </si>
  <si>
    <t>Producción y distribución energía eléctrica</t>
  </si>
  <si>
    <t>Máquinas y transformados metálicos</t>
  </si>
  <si>
    <t>Construcción y reparación naval</t>
  </si>
  <si>
    <t>Alimentación, bebidas y tabaco</t>
  </si>
  <si>
    <t>Construcción otros medios transporte</t>
  </si>
  <si>
    <t>Industria textil, confección, cuero y calzado</t>
  </si>
  <si>
    <t>Pastas papeleras, papel, cartón manipulados</t>
  </si>
  <si>
    <t>Ind.caucho, plásticas y otras no especificadas</t>
  </si>
  <si>
    <t>Administración y otros servicios públicos</t>
  </si>
  <si>
    <t>Actividad Principal</t>
  </si>
  <si>
    <t xml:space="preserve">Extracción petroleo y gas </t>
  </si>
  <si>
    <t>Iberdrola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</si>
  <si>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</si>
  <si>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</si>
  <si>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</si>
  <si>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</si>
  <si>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</si>
  <si>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</si>
  <si>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</si>
  <si>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</si>
  <si>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</si>
  <si>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</si>
  <si>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</si>
  <si>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</si>
  <si>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-</t>
  </si>
  <si>
    <t xml:space="preserve">TOTAL ACUMULADO ANUAL </t>
  </si>
  <si>
    <t xml:space="preserve">Extracción petróleo y gas </t>
  </si>
  <si>
    <t xml:space="preserve">E.2.08. Electricidad facturada en la Ciudad de Madrid por actividad principal (kWh) </t>
  </si>
  <si>
    <t>NOTA: Regulación de consumos propios por parte de Iberdrola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</si>
</sst>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;\(#,##0.00\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2" fillId="2" borderId="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3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2" borderId="6" xfId="0" applyNumberFormat="1" applyFont="1" applyFill="1" applyBorder="1" applyAlignment="1" applyProtection="1">
      <alignment horizontal="right"/>
      <protection/>
    </xf>
    <xf numFmtId="0" fontId="2" fillId="0" borderId="2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8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7" xfId="0" applyFont="1" applyFill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7" xfId="0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3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3" fontId="1" fillId="0" borderId="10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 quotePrefix="1">
      <alignment horizontal="right"/>
    </xf>
    <xf numFmtId="3" fontId="1" fillId="0" borderId="5" xfId="0" applyNumberFormat="1" applyFont="1" applyBorder="1" applyAlignment="1">
      <alignment horizontal="right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Alignment="1" quotePrefix="1">
      <alignment horizontal="right"/>
    </xf>
    <xf numFmtId="3" fontId="1" fillId="3" borderId="0" xfId="0" applyNumberFormat="1" applyFont="1" applyFill="1" applyBorder="1" applyAlignment="1" quotePrefix="1">
      <alignment horizontal="right" vertical="center"/>
    </xf>
    <xf numFmtId="0" fontId="2" fillId="2" borderId="6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3" xfId="0" applyNumberFormat="1" applyFont="1" applyFill="1" applyBorder="1" applyAlignment="1" quotePrefix="1">
      <alignment horizontal="right"/>
    </xf>
    <xf numFmtId="0" fontId="1" fillId="0" borderId="0" xfId="0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4" fontId="2" fillId="0" borderId="3" xfId="0" applyNumberFormat="1" applyFont="1" applyBorder="1" applyAlignment="1">
      <alignment/>
    </xf>
    <xf numFmtId="3" fontId="1" fillId="0" borderId="8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 quotePrefix="1">
      <alignment/>
    </xf>
    <xf numFmtId="3" fontId="1" fillId="0" borderId="7" xfId="0" applyNumberFormat="1" applyFont="1" applyFill="1" applyBorder="1" applyAlignment="1" applyProtection="1">
      <alignment horizontal="left"/>
      <protection/>
    </xf>
    <xf numFmtId="0" fontId="2" fillId="0" borderId="5" xfId="0" applyFont="1" applyBorder="1" applyAlignment="1">
      <alignment horizontal="left"/>
    </xf>
    <xf numFmtId="1" fontId="2" fillId="2" borderId="1" xfId="0" applyNumberFormat="1" applyFont="1" applyFill="1" applyBorder="1" applyAlignment="1" applyProtection="1">
      <alignment horizontal="center"/>
      <protection/>
    </xf>
    <xf numFmtId="1" fontId="2" fillId="2" borderId="6" xfId="0" applyNumberFormat="1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workbookViewId="0" topLeftCell="A1">
      <selection activeCell="C43" sqref="C43:E43"/>
    </sheetView>
  </sheetViews>
  <sheetFormatPr defaultColWidth="11.421875" defaultRowHeight="12.75"/>
  <cols>
    <col min="1" max="1" width="3.28125" style="5" customWidth="1"/>
    <col min="2" max="2" width="36.140625" style="5" customWidth="1"/>
    <col min="3" max="3" width="15.421875" style="4" customWidth="1"/>
    <col min="4" max="5" width="15.421875" style="5" customWidth="1"/>
    <col min="6" max="16384" width="11.421875" style="5" customWidth="1"/>
  </cols>
  <sheetData>
    <row r="1" spans="2:3" s="2" customFormat="1" ht="11.25">
      <c r="B1" s="3"/>
      <c r="C1" s="35"/>
    </row>
    <row r="2" spans="1:5" ht="11.25">
      <c r="A2" s="66" t="s">
        <v>56</v>
      </c>
      <c r="B2" s="66"/>
      <c r="C2" s="66"/>
      <c r="D2" s="66"/>
      <c r="E2" s="66"/>
    </row>
    <row r="3" spans="1:5" ht="11.25">
      <c r="A3" s="73"/>
      <c r="B3" s="74"/>
      <c r="C3" s="67">
        <v>2008</v>
      </c>
      <c r="D3" s="67"/>
      <c r="E3" s="68"/>
    </row>
    <row r="4" spans="1:5" ht="11.25">
      <c r="A4" s="69" t="s">
        <v>38</v>
      </c>
      <c r="B4" s="70"/>
      <c r="C4" s="6" t="s">
        <v>3</v>
      </c>
      <c r="D4" s="6" t="s">
        <v>0</v>
      </c>
      <c r="E4" s="19" t="s">
        <v>1</v>
      </c>
    </row>
    <row r="5" spans="1:5" s="8" customFormat="1" ht="11.25">
      <c r="A5" s="20"/>
      <c r="B5" s="7"/>
      <c r="C5" s="33"/>
      <c r="D5" s="21"/>
      <c r="E5" s="22"/>
    </row>
    <row r="6" spans="1:5" s="8" customFormat="1" ht="11.25">
      <c r="A6" s="71" t="s">
        <v>54</v>
      </c>
      <c r="B6" s="72"/>
      <c r="C6" s="11">
        <f>SUM(Ene:Dic!C5)</f>
        <v>14589807941.91</v>
      </c>
      <c r="D6" s="11">
        <f>SUM(Ene:Dic!D5)</f>
        <v>7113331366.910001</v>
      </c>
      <c r="E6" s="18">
        <f>SUM(Ene:Dic!E5)</f>
        <v>7476476575</v>
      </c>
    </row>
    <row r="7" spans="1:5" s="8" customFormat="1" ht="11.25">
      <c r="A7" s="9"/>
      <c r="B7" s="10"/>
      <c r="C7" s="11"/>
      <c r="D7" s="11"/>
      <c r="E7" s="18"/>
    </row>
    <row r="8" spans="1:5" s="4" customFormat="1" ht="11.25">
      <c r="A8" s="12">
        <v>1</v>
      </c>
      <c r="B8" s="13" t="s">
        <v>27</v>
      </c>
      <c r="C8" s="11">
        <f>SUM(D8:E8)</f>
        <v>5512398.359999999</v>
      </c>
      <c r="D8" s="14">
        <f>SUM(Ene:Dic!D7)</f>
        <v>2987272.36</v>
      </c>
      <c r="E8" s="15">
        <f>SUM(Ene:Dic!E7)</f>
        <v>2525126</v>
      </c>
    </row>
    <row r="9" spans="1:5" ht="11.25">
      <c r="A9" s="12">
        <v>2</v>
      </c>
      <c r="B9" s="13" t="s">
        <v>28</v>
      </c>
      <c r="C9" s="11">
        <f aca="true" t="shared" si="0" ref="C9:C42">SUM(D9:E9)</f>
        <v>287287</v>
      </c>
      <c r="D9" s="14">
        <f>SUM(Ene:Dic!D8)</f>
        <v>21458</v>
      </c>
      <c r="E9" s="15">
        <f>SUM(Ene:Dic!E8)</f>
        <v>265829</v>
      </c>
    </row>
    <row r="10" spans="1:5" ht="11.25">
      <c r="A10" s="12">
        <v>3</v>
      </c>
      <c r="B10" s="13" t="s">
        <v>55</v>
      </c>
      <c r="C10" s="11">
        <f t="shared" si="0"/>
        <v>11352740</v>
      </c>
      <c r="D10" s="14">
        <f>SUM(Ene:Dic!D9)</f>
        <v>10345590</v>
      </c>
      <c r="E10" s="15">
        <f>SUM(Ene:Dic!E9)</f>
        <v>1007150</v>
      </c>
    </row>
    <row r="11" spans="1:5" ht="11.25">
      <c r="A11" s="12">
        <v>4</v>
      </c>
      <c r="B11" s="13" t="s">
        <v>25</v>
      </c>
      <c r="C11" s="11">
        <f t="shared" si="0"/>
        <v>1439344.01</v>
      </c>
      <c r="D11" s="14">
        <f>SUM(Ene:Dic!D10)</f>
        <v>814750.01</v>
      </c>
      <c r="E11" s="15">
        <f>SUM(Ene:Dic!E10)</f>
        <v>624594</v>
      </c>
    </row>
    <row r="12" spans="1:5" ht="11.25">
      <c r="A12" s="12">
        <v>5</v>
      </c>
      <c r="B12" s="13" t="s">
        <v>24</v>
      </c>
      <c r="C12" s="11">
        <f t="shared" si="0"/>
        <v>9625</v>
      </c>
      <c r="D12" s="51" t="s">
        <v>53</v>
      </c>
      <c r="E12" s="15">
        <f>SUM(Ene:Dic!E11)</f>
        <v>9625</v>
      </c>
    </row>
    <row r="13" spans="1:5" ht="11.25">
      <c r="A13" s="12">
        <v>6</v>
      </c>
      <c r="B13" s="13" t="s">
        <v>23</v>
      </c>
      <c r="C13" s="11">
        <f t="shared" si="0"/>
        <v>9385625</v>
      </c>
      <c r="D13" s="14">
        <f>SUM(Ene:Dic!D12)</f>
        <v>186726</v>
      </c>
      <c r="E13" s="15">
        <f>SUM(Ene:Dic!E12)</f>
        <v>9198899</v>
      </c>
    </row>
    <row r="14" spans="1:5" ht="11.25">
      <c r="A14" s="12">
        <v>7</v>
      </c>
      <c r="B14" s="13" t="s">
        <v>29</v>
      </c>
      <c r="C14" s="11">
        <f t="shared" si="0"/>
        <v>29688673.970000036</v>
      </c>
      <c r="D14" s="14">
        <f>SUM(Ene:Dic!D13)</f>
        <v>9063646.970000038</v>
      </c>
      <c r="E14" s="15">
        <f>SUM(Ene:Dic!E13)</f>
        <v>20625027</v>
      </c>
    </row>
    <row r="15" spans="1:5" ht="11.25">
      <c r="A15" s="12">
        <v>8</v>
      </c>
      <c r="B15" s="13" t="s">
        <v>22</v>
      </c>
      <c r="C15" s="11">
        <f t="shared" si="0"/>
        <v>8813291.379999999</v>
      </c>
      <c r="D15" s="14">
        <f>SUM(Ene:Dic!D14)</f>
        <v>4181756.38</v>
      </c>
      <c r="E15" s="15">
        <f>SUM(Ene:Dic!E14)</f>
        <v>4631535</v>
      </c>
    </row>
    <row r="16" spans="1:5" ht="11.25">
      <c r="A16" s="12">
        <v>9</v>
      </c>
      <c r="B16" s="13" t="s">
        <v>21</v>
      </c>
      <c r="C16" s="11">
        <f t="shared" si="0"/>
        <v>574061</v>
      </c>
      <c r="D16" s="14">
        <f>SUM(Ene:Dic!D15)</f>
        <v>214044</v>
      </c>
      <c r="E16" s="15">
        <f>SUM(Ene:Dic!E15)</f>
        <v>360017</v>
      </c>
    </row>
    <row r="17" spans="1:5" ht="11.25">
      <c r="A17" s="12">
        <v>10</v>
      </c>
      <c r="B17" s="13" t="s">
        <v>20</v>
      </c>
      <c r="C17" s="11">
        <f t="shared" si="0"/>
        <v>331416245.99</v>
      </c>
      <c r="D17" s="14">
        <f>SUM(Ene:Dic!D16)</f>
        <v>329508598.99</v>
      </c>
      <c r="E17" s="15">
        <f>SUM(Ene:Dic!E16)</f>
        <v>1907647</v>
      </c>
    </row>
    <row r="18" spans="1:5" ht="11.25">
      <c r="A18" s="12">
        <v>11</v>
      </c>
      <c r="B18" s="13" t="s">
        <v>19</v>
      </c>
      <c r="C18" s="11">
        <f t="shared" si="0"/>
        <v>4052381.01</v>
      </c>
      <c r="D18" s="14">
        <f>SUM(Ene:Dic!D17)</f>
        <v>255017.01</v>
      </c>
      <c r="E18" s="15">
        <f>SUM(Ene:Dic!E17)</f>
        <v>3797364</v>
      </c>
    </row>
    <row r="19" spans="1:5" ht="11.25">
      <c r="A19" s="12">
        <v>12</v>
      </c>
      <c r="B19" s="13" t="s">
        <v>18</v>
      </c>
      <c r="C19" s="11">
        <f t="shared" si="0"/>
        <v>1015719</v>
      </c>
      <c r="D19" s="14">
        <f>SUM(Ene:Dic!D18)</f>
        <v>299720</v>
      </c>
      <c r="E19" s="15">
        <f>SUM(Ene:Dic!E18)</f>
        <v>715999</v>
      </c>
    </row>
    <row r="20" spans="1:5" ht="11.25">
      <c r="A20" s="12">
        <v>13</v>
      </c>
      <c r="B20" s="13" t="s">
        <v>17</v>
      </c>
      <c r="C20" s="11">
        <f t="shared" si="0"/>
        <v>871418</v>
      </c>
      <c r="D20" s="14">
        <f>SUM(Ene:Dic!D19)</f>
        <v>410431</v>
      </c>
      <c r="E20" s="15">
        <f>SUM(Ene:Dic!E19)</f>
        <v>460987</v>
      </c>
    </row>
    <row r="21" spans="1:5" ht="11.25">
      <c r="A21" s="12">
        <v>14</v>
      </c>
      <c r="B21" s="13" t="s">
        <v>16</v>
      </c>
      <c r="C21" s="11">
        <f t="shared" si="0"/>
        <v>19653359.259999998</v>
      </c>
      <c r="D21" s="14">
        <f>SUM(Ene:Dic!D20)</f>
        <v>3504320.26</v>
      </c>
      <c r="E21" s="15">
        <f>SUM(Ene:Dic!E20)</f>
        <v>16149039</v>
      </c>
    </row>
    <row r="22" spans="1:5" ht="11.25">
      <c r="A22" s="12">
        <v>15</v>
      </c>
      <c r="B22" s="13" t="s">
        <v>15</v>
      </c>
      <c r="C22" s="11">
        <f t="shared" si="0"/>
        <v>32839627.009999998</v>
      </c>
      <c r="D22" s="14">
        <f>SUM(Ene:Dic!D21)</f>
        <v>12350770.01</v>
      </c>
      <c r="E22" s="15">
        <f>SUM(Ene:Dic!E21)</f>
        <v>20488857</v>
      </c>
    </row>
    <row r="23" spans="1:5" ht="11.25">
      <c r="A23" s="12">
        <v>16</v>
      </c>
      <c r="B23" s="13" t="s">
        <v>30</v>
      </c>
      <c r="C23" s="11">
        <f t="shared" si="0"/>
        <v>154410278.51</v>
      </c>
      <c r="D23" s="14">
        <f>SUM(Ene:Dic!D22)</f>
        <v>21231191.509999998</v>
      </c>
      <c r="E23" s="15">
        <f>SUM(Ene:Dic!E22)</f>
        <v>133179087</v>
      </c>
    </row>
    <row r="24" spans="1:5" ht="11.25">
      <c r="A24" s="12">
        <v>17</v>
      </c>
      <c r="B24" s="13" t="s">
        <v>31</v>
      </c>
      <c r="C24" s="11">
        <f t="shared" si="0"/>
        <v>870377.01</v>
      </c>
      <c r="D24" s="14">
        <f>SUM(Ene:Dic!D23)</f>
        <v>545469.01</v>
      </c>
      <c r="E24" s="15">
        <f>SUM(Ene:Dic!E23)</f>
        <v>324908</v>
      </c>
    </row>
    <row r="25" spans="1:5" ht="11.25">
      <c r="A25" s="12">
        <v>18</v>
      </c>
      <c r="B25" s="13" t="s">
        <v>26</v>
      </c>
      <c r="C25" s="11">
        <f t="shared" si="0"/>
        <v>96115187.00999999</v>
      </c>
      <c r="D25" s="14">
        <f>SUM(Ene:Dic!D24)</f>
        <v>62040346.01</v>
      </c>
      <c r="E25" s="15">
        <f>SUM(Ene:Dic!E24)</f>
        <v>34074841</v>
      </c>
    </row>
    <row r="26" spans="1:5" ht="11.25">
      <c r="A26" s="12">
        <v>19</v>
      </c>
      <c r="B26" s="13" t="s">
        <v>33</v>
      </c>
      <c r="C26" s="11">
        <f t="shared" si="0"/>
        <v>19470058</v>
      </c>
      <c r="D26" s="14">
        <f>SUM(Ene:Dic!D25)</f>
        <v>2438982</v>
      </c>
      <c r="E26" s="15">
        <f>SUM(Ene:Dic!E25)</f>
        <v>17031076</v>
      </c>
    </row>
    <row r="27" spans="1:5" ht="11.25">
      <c r="A27" s="12">
        <v>20</v>
      </c>
      <c r="B27" s="13" t="s">
        <v>32</v>
      </c>
      <c r="C27" s="11">
        <f t="shared" si="0"/>
        <v>95838598.93</v>
      </c>
      <c r="D27" s="14">
        <f>SUM(Ene:Dic!D26)</f>
        <v>48782459.93</v>
      </c>
      <c r="E27" s="15">
        <f>SUM(Ene:Dic!E26)</f>
        <v>47056139</v>
      </c>
    </row>
    <row r="28" spans="1:5" ht="11.25">
      <c r="A28" s="12">
        <v>21</v>
      </c>
      <c r="B28" s="13" t="s">
        <v>34</v>
      </c>
      <c r="C28" s="11">
        <f t="shared" si="0"/>
        <v>55046545.56</v>
      </c>
      <c r="D28" s="14">
        <f>SUM(Ene:Dic!D27)</f>
        <v>25870771.56</v>
      </c>
      <c r="E28" s="15">
        <f>SUM(Ene:Dic!E27)</f>
        <v>29175774</v>
      </c>
    </row>
    <row r="29" spans="1:5" ht="11.25">
      <c r="A29" s="12">
        <v>22</v>
      </c>
      <c r="B29" s="13" t="s">
        <v>14</v>
      </c>
      <c r="C29" s="11">
        <f t="shared" si="0"/>
        <v>3080502.56</v>
      </c>
      <c r="D29" s="14">
        <f>SUM(Ene:Dic!D28)</f>
        <v>1213939.56</v>
      </c>
      <c r="E29" s="15">
        <f>SUM(Ene:Dic!E28)</f>
        <v>1866563</v>
      </c>
    </row>
    <row r="30" spans="1:5" ht="11.25">
      <c r="A30" s="12">
        <v>23</v>
      </c>
      <c r="B30" s="13" t="s">
        <v>35</v>
      </c>
      <c r="C30" s="11">
        <f t="shared" si="0"/>
        <v>10788601.01</v>
      </c>
      <c r="D30" s="14">
        <f>SUM(Ene:Dic!D29)</f>
        <v>2587875.01</v>
      </c>
      <c r="E30" s="15">
        <f>SUM(Ene:Dic!E29)</f>
        <v>8200726</v>
      </c>
    </row>
    <row r="31" spans="1:5" ht="11.25">
      <c r="A31" s="12">
        <v>24</v>
      </c>
      <c r="B31" s="13" t="s">
        <v>13</v>
      </c>
      <c r="C31" s="11">
        <f t="shared" si="0"/>
        <v>80454697.17</v>
      </c>
      <c r="D31" s="14">
        <f>SUM(Ene:Dic!D30)</f>
        <v>22162954.17</v>
      </c>
      <c r="E31" s="15">
        <f>SUM(Ene:Dic!E30)</f>
        <v>58291743</v>
      </c>
    </row>
    <row r="32" spans="1:5" ht="11.25">
      <c r="A32" s="12">
        <v>25</v>
      </c>
      <c r="B32" s="13" t="s">
        <v>36</v>
      </c>
      <c r="C32" s="11">
        <f t="shared" si="0"/>
        <v>93838636.85</v>
      </c>
      <c r="D32" s="14">
        <f>SUM(Ene:Dic!D31)</f>
        <v>26020113.85</v>
      </c>
      <c r="E32" s="15">
        <f>SUM(Ene:Dic!E31)</f>
        <v>67818523</v>
      </c>
    </row>
    <row r="33" spans="1:5" ht="11.25">
      <c r="A33" s="12">
        <v>26</v>
      </c>
      <c r="B33" s="13" t="s">
        <v>12</v>
      </c>
      <c r="C33" s="11">
        <f t="shared" si="0"/>
        <v>158008035.09</v>
      </c>
      <c r="D33" s="14">
        <f>SUM(Ene:Dic!D32)</f>
        <v>58567301.09</v>
      </c>
      <c r="E33" s="15">
        <f>SUM(Ene:Dic!E32)</f>
        <v>99440734</v>
      </c>
    </row>
    <row r="34" spans="1:5" ht="11.25">
      <c r="A34" s="12">
        <v>27</v>
      </c>
      <c r="B34" s="13" t="s">
        <v>11</v>
      </c>
      <c r="C34" s="11">
        <f t="shared" si="0"/>
        <v>300418893.58000004</v>
      </c>
      <c r="D34" s="14">
        <f>SUM(Ene:Dic!D33)</f>
        <v>218618937.58</v>
      </c>
      <c r="E34" s="15">
        <f>SUM(Ene:Dic!E33)</f>
        <v>81799956</v>
      </c>
    </row>
    <row r="35" spans="1:5" ht="11.25">
      <c r="A35" s="12">
        <v>28</v>
      </c>
      <c r="B35" s="13" t="s">
        <v>10</v>
      </c>
      <c r="C35" s="11">
        <f t="shared" si="0"/>
        <v>802815128.99</v>
      </c>
      <c r="D35" s="14">
        <f>SUM(Ene:Dic!D34)</f>
        <v>324534696.99</v>
      </c>
      <c r="E35" s="15">
        <f>SUM(Ene:Dic!E34)</f>
        <v>478280432</v>
      </c>
    </row>
    <row r="36" spans="1:5" ht="11.25">
      <c r="A36" s="12">
        <v>29</v>
      </c>
      <c r="B36" s="13" t="s">
        <v>9</v>
      </c>
      <c r="C36" s="11">
        <f t="shared" si="0"/>
        <v>846704957.8</v>
      </c>
      <c r="D36" s="14">
        <f>SUM(Ene:Dic!D35)</f>
        <v>435579467.8</v>
      </c>
      <c r="E36" s="15">
        <f>SUM(Ene:Dic!E35)</f>
        <v>411125490</v>
      </c>
    </row>
    <row r="37" spans="1:5" ht="11.25">
      <c r="A37" s="12">
        <v>30</v>
      </c>
      <c r="B37" s="13" t="s">
        <v>8</v>
      </c>
      <c r="C37" s="11">
        <f t="shared" si="0"/>
        <v>3553131655.48</v>
      </c>
      <c r="D37" s="14">
        <f>SUM(Ene:Dic!D36)</f>
        <v>1415316299.48</v>
      </c>
      <c r="E37" s="15">
        <f>SUM(Ene:Dic!E36)</f>
        <v>2137815356</v>
      </c>
    </row>
    <row r="38" spans="1:5" ht="11.25">
      <c r="A38" s="12">
        <v>31</v>
      </c>
      <c r="B38" s="13" t="s">
        <v>37</v>
      </c>
      <c r="C38" s="11">
        <f t="shared" si="0"/>
        <v>2345862642.7400002</v>
      </c>
      <c r="D38" s="14">
        <f>SUM(Ene:Dic!D37)</f>
        <v>1342792290.7400002</v>
      </c>
      <c r="E38" s="15">
        <f>SUM(Ene:Dic!E37)</f>
        <v>1003070352</v>
      </c>
    </row>
    <row r="39" spans="1:5" ht="11.25">
      <c r="A39" s="12">
        <v>32</v>
      </c>
      <c r="B39" s="13" t="s">
        <v>7</v>
      </c>
      <c r="C39" s="11">
        <f t="shared" si="0"/>
        <v>238649422.03</v>
      </c>
      <c r="D39" s="14">
        <f>SUM(Ene:Dic!D38)</f>
        <v>85745566.03</v>
      </c>
      <c r="E39" s="15">
        <f>SUM(Ene:Dic!E38)</f>
        <v>152903856</v>
      </c>
    </row>
    <row r="40" spans="1:5" ht="11.25">
      <c r="A40" s="12">
        <v>33</v>
      </c>
      <c r="B40" s="13" t="s">
        <v>6</v>
      </c>
      <c r="C40" s="11">
        <f t="shared" si="0"/>
        <v>4988365538.24</v>
      </c>
      <c r="D40" s="14">
        <f>SUM(Ene:Dic!D39)</f>
        <v>2374774718.24</v>
      </c>
      <c r="E40" s="15">
        <f>SUM(Ene:Dic!E39)</f>
        <v>2613590820</v>
      </c>
    </row>
    <row r="41" spans="1:5" ht="11.25">
      <c r="A41" s="12">
        <v>34</v>
      </c>
      <c r="B41" s="13" t="s">
        <v>5</v>
      </c>
      <c r="C41" s="11">
        <f t="shared" si="0"/>
        <v>279854528.3600001</v>
      </c>
      <c r="D41" s="14">
        <f>SUM(Ene:Dic!D40)</f>
        <v>270270085.3600001</v>
      </c>
      <c r="E41" s="15">
        <f>SUM(Ene:Dic!E40)</f>
        <v>9584443</v>
      </c>
    </row>
    <row r="42" spans="1:5" ht="11.25">
      <c r="A42" s="12">
        <v>35</v>
      </c>
      <c r="B42" s="13" t="s">
        <v>4</v>
      </c>
      <c r="C42" s="11">
        <f t="shared" si="0"/>
        <v>9171861</v>
      </c>
      <c r="D42" s="14">
        <f>SUM(Ene:Dic!D41)</f>
        <v>93800</v>
      </c>
      <c r="E42" s="15">
        <f>SUM(Ene:Dic!E41)</f>
        <v>9078061</v>
      </c>
    </row>
    <row r="43" spans="1:5" ht="11.25">
      <c r="A43" s="16"/>
      <c r="B43" s="17"/>
      <c r="C43" s="34"/>
      <c r="D43" s="25"/>
      <c r="E43" s="49"/>
    </row>
    <row r="44" spans="1:5" s="1" customFormat="1" ht="12.75">
      <c r="A44" s="65" t="s">
        <v>2</v>
      </c>
      <c r="B44" s="65"/>
      <c r="C44" s="65"/>
      <c r="D44" s="65"/>
      <c r="E44" s="65"/>
    </row>
  </sheetData>
  <mergeCells count="6">
    <mergeCell ref="A44:E44"/>
    <mergeCell ref="A2:E2"/>
    <mergeCell ref="C3:E3"/>
    <mergeCell ref="A4:B4"/>
    <mergeCell ref="A6:B6"/>
    <mergeCell ref="A3:B3"/>
  </mergeCells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D5" sqref="D5:E5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56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49</v>
      </c>
      <c r="B5" s="72"/>
      <c r="C5" s="24">
        <f>IF(SUM(D5:E5,C7:C41),(SUM(D5:E5)),FALSE)</f>
        <v>1240778992.27</v>
      </c>
      <c r="D5" s="24">
        <f>SUM(D7:D41)</f>
        <v>644811413.27</v>
      </c>
      <c r="E5" s="31">
        <f>SUM(E7:E41)</f>
        <v>595967579</v>
      </c>
    </row>
    <row r="6" spans="1:5" s="8" customFormat="1" ht="11.25">
      <c r="A6" s="9"/>
      <c r="B6" s="10"/>
      <c r="C6" s="11"/>
      <c r="D6" s="39"/>
      <c r="E6" s="40"/>
    </row>
    <row r="7" spans="1:5" ht="11.25">
      <c r="A7" s="12">
        <v>1</v>
      </c>
      <c r="B7" s="13" t="s">
        <v>27</v>
      </c>
      <c r="C7" s="11">
        <f>SUM(D7:E7)</f>
        <v>441397.24</v>
      </c>
      <c r="D7" s="14">
        <v>236884.24</v>
      </c>
      <c r="E7" s="50">
        <v>204513</v>
      </c>
    </row>
    <row r="8" spans="1:5" ht="11.25">
      <c r="A8" s="12">
        <v>2</v>
      </c>
      <c r="B8" s="13" t="s">
        <v>28</v>
      </c>
      <c r="C8" s="11">
        <f aca="true" t="shared" si="0" ref="C8:C40">SUM(D8:E8)</f>
        <v>27465</v>
      </c>
      <c r="D8" s="14">
        <v>0</v>
      </c>
      <c r="E8" s="50">
        <v>27465</v>
      </c>
    </row>
    <row r="9" spans="1:5" ht="11.25">
      <c r="A9" s="12">
        <v>3</v>
      </c>
      <c r="B9" s="13" t="s">
        <v>39</v>
      </c>
      <c r="C9" s="11">
        <f t="shared" si="0"/>
        <v>1930909</v>
      </c>
      <c r="D9" s="14">
        <v>1851202</v>
      </c>
      <c r="E9" s="50">
        <v>79707</v>
      </c>
    </row>
    <row r="10" spans="1:5" ht="11.25">
      <c r="A10" s="12">
        <v>4</v>
      </c>
      <c r="B10" s="13" t="s">
        <v>25</v>
      </c>
      <c r="C10" s="11">
        <f t="shared" si="0"/>
        <v>107220</v>
      </c>
      <c r="D10" s="14">
        <v>64523</v>
      </c>
      <c r="E10" s="50">
        <v>42697</v>
      </c>
    </row>
    <row r="11" spans="1:5" ht="11.25">
      <c r="A11" s="12">
        <v>5</v>
      </c>
      <c r="B11" s="13" t="s">
        <v>24</v>
      </c>
      <c r="C11" s="48" t="s">
        <v>53</v>
      </c>
      <c r="D11" s="51" t="s">
        <v>53</v>
      </c>
      <c r="E11" s="42" t="s">
        <v>53</v>
      </c>
    </row>
    <row r="12" spans="1:5" ht="11.25">
      <c r="A12" s="12">
        <v>6</v>
      </c>
      <c r="B12" s="13" t="s">
        <v>23</v>
      </c>
      <c r="C12" s="11">
        <f t="shared" si="0"/>
        <v>669911</v>
      </c>
      <c r="D12" s="47">
        <v>12647</v>
      </c>
      <c r="E12" s="50">
        <v>657264</v>
      </c>
    </row>
    <row r="13" spans="1:5" ht="11.25">
      <c r="A13" s="12">
        <v>7</v>
      </c>
      <c r="B13" s="13" t="s">
        <v>29</v>
      </c>
      <c r="C13" s="11">
        <f t="shared" si="0"/>
        <v>2257867.71</v>
      </c>
      <c r="D13" s="14">
        <v>586188.71</v>
      </c>
      <c r="E13" s="50">
        <v>1671679</v>
      </c>
    </row>
    <row r="14" spans="1:5" ht="11.25">
      <c r="A14" s="12">
        <v>8</v>
      </c>
      <c r="B14" s="13" t="s">
        <v>22</v>
      </c>
      <c r="C14" s="11">
        <f t="shared" si="0"/>
        <v>801947</v>
      </c>
      <c r="D14" s="14">
        <v>379607</v>
      </c>
      <c r="E14" s="50">
        <v>422340</v>
      </c>
    </row>
    <row r="15" spans="1:5" ht="11.25">
      <c r="A15" s="12">
        <v>9</v>
      </c>
      <c r="B15" s="13" t="s">
        <v>21</v>
      </c>
      <c r="C15" s="11">
        <f t="shared" si="0"/>
        <v>43325</v>
      </c>
      <c r="D15" s="14">
        <v>8750</v>
      </c>
      <c r="E15" s="50">
        <v>34575</v>
      </c>
    </row>
    <row r="16" spans="1:5" ht="11.25">
      <c r="A16" s="12">
        <v>10</v>
      </c>
      <c r="B16" s="13" t="s">
        <v>20</v>
      </c>
      <c r="C16" s="11">
        <f t="shared" si="0"/>
        <v>34825566</v>
      </c>
      <c r="D16" s="14">
        <v>34713899</v>
      </c>
      <c r="E16" s="50">
        <v>111667</v>
      </c>
    </row>
    <row r="17" spans="1:5" ht="11.25">
      <c r="A17" s="12">
        <v>11</v>
      </c>
      <c r="B17" s="13" t="s">
        <v>19</v>
      </c>
      <c r="C17" s="11">
        <f t="shared" si="0"/>
        <v>231135</v>
      </c>
      <c r="D17" s="14">
        <v>18259</v>
      </c>
      <c r="E17" s="50">
        <v>212876</v>
      </c>
    </row>
    <row r="18" spans="1:5" ht="11.25">
      <c r="A18" s="12">
        <v>12</v>
      </c>
      <c r="B18" s="13" t="s">
        <v>18</v>
      </c>
      <c r="C18" s="11">
        <f t="shared" si="0"/>
        <v>55777</v>
      </c>
      <c r="D18" s="14">
        <v>13036</v>
      </c>
      <c r="E18" s="50">
        <v>42741</v>
      </c>
    </row>
    <row r="19" spans="1:5" ht="11.25">
      <c r="A19" s="12">
        <v>13</v>
      </c>
      <c r="B19" s="13" t="s">
        <v>17</v>
      </c>
      <c r="C19" s="11">
        <f t="shared" si="0"/>
        <v>66901</v>
      </c>
      <c r="D19" s="14">
        <v>36118</v>
      </c>
      <c r="E19" s="50">
        <v>30783</v>
      </c>
    </row>
    <row r="20" spans="1:5" ht="11.25">
      <c r="A20" s="12">
        <v>14</v>
      </c>
      <c r="B20" s="13" t="s">
        <v>16</v>
      </c>
      <c r="C20" s="11">
        <f t="shared" si="0"/>
        <v>2150770</v>
      </c>
      <c r="D20" s="14">
        <v>275958</v>
      </c>
      <c r="E20" s="50">
        <v>1874812</v>
      </c>
    </row>
    <row r="21" spans="1:5" ht="11.25">
      <c r="A21" s="12">
        <v>15</v>
      </c>
      <c r="B21" s="13" t="s">
        <v>15</v>
      </c>
      <c r="C21" s="11">
        <f t="shared" si="0"/>
        <v>2513695.4</v>
      </c>
      <c r="D21" s="14">
        <v>670753.4</v>
      </c>
      <c r="E21" s="50">
        <v>1842942</v>
      </c>
    </row>
    <row r="22" spans="1:5" ht="11.25">
      <c r="A22" s="12">
        <v>16</v>
      </c>
      <c r="B22" s="13" t="s">
        <v>30</v>
      </c>
      <c r="C22" s="11">
        <f t="shared" si="0"/>
        <v>12771087.53</v>
      </c>
      <c r="D22" s="14">
        <v>1777148.53</v>
      </c>
      <c r="E22" s="50">
        <v>10993939</v>
      </c>
    </row>
    <row r="23" spans="1:5" ht="11.25">
      <c r="A23" s="12">
        <v>17</v>
      </c>
      <c r="B23" s="13" t="s">
        <v>31</v>
      </c>
      <c r="C23" s="11">
        <f t="shared" si="0"/>
        <v>76463</v>
      </c>
      <c r="D23" s="14">
        <v>41402</v>
      </c>
      <c r="E23" s="50">
        <v>35061</v>
      </c>
    </row>
    <row r="24" spans="1:5" ht="11.25">
      <c r="A24" s="12">
        <v>18</v>
      </c>
      <c r="B24" s="13" t="s">
        <v>26</v>
      </c>
      <c r="C24" s="11">
        <f t="shared" si="0"/>
        <v>3690316</v>
      </c>
      <c r="D24" s="14">
        <v>2290750</v>
      </c>
      <c r="E24" s="50">
        <v>1399566</v>
      </c>
    </row>
    <row r="25" spans="1:5" ht="11.25">
      <c r="A25" s="12">
        <v>19</v>
      </c>
      <c r="B25" s="13" t="s">
        <v>33</v>
      </c>
      <c r="C25" s="11">
        <f t="shared" si="0"/>
        <v>1557892</v>
      </c>
      <c r="D25" s="14">
        <v>145610</v>
      </c>
      <c r="E25" s="50">
        <v>1412282</v>
      </c>
    </row>
    <row r="26" spans="1:5" ht="11.25">
      <c r="A26" s="12">
        <v>20</v>
      </c>
      <c r="B26" s="13" t="s">
        <v>32</v>
      </c>
      <c r="C26" s="11">
        <f t="shared" si="0"/>
        <v>10096921.51</v>
      </c>
      <c r="D26" s="14">
        <v>6180178.51</v>
      </c>
      <c r="E26" s="50">
        <v>3916743</v>
      </c>
    </row>
    <row r="27" spans="1:5" ht="11.25">
      <c r="A27" s="12">
        <v>21</v>
      </c>
      <c r="B27" s="13" t="s">
        <v>34</v>
      </c>
      <c r="C27" s="11">
        <f t="shared" si="0"/>
        <v>5029146.7</v>
      </c>
      <c r="D27" s="14">
        <v>2707016.7</v>
      </c>
      <c r="E27" s="50">
        <v>2322130</v>
      </c>
    </row>
    <row r="28" spans="1:5" ht="11.25">
      <c r="A28" s="12">
        <v>22</v>
      </c>
      <c r="B28" s="13" t="s">
        <v>14</v>
      </c>
      <c r="C28" s="11">
        <f t="shared" si="0"/>
        <v>182813</v>
      </c>
      <c r="D28" s="14">
        <v>80478</v>
      </c>
      <c r="E28" s="50">
        <v>102335</v>
      </c>
    </row>
    <row r="29" spans="1:5" ht="11.25">
      <c r="A29" s="12">
        <v>23</v>
      </c>
      <c r="B29" s="13" t="s">
        <v>35</v>
      </c>
      <c r="C29" s="11">
        <f t="shared" si="0"/>
        <v>785752</v>
      </c>
      <c r="D29" s="14">
        <v>242938</v>
      </c>
      <c r="E29" s="50">
        <v>542814</v>
      </c>
    </row>
    <row r="30" spans="1:5" ht="11.25">
      <c r="A30" s="12">
        <v>24</v>
      </c>
      <c r="B30" s="13" t="s">
        <v>13</v>
      </c>
      <c r="C30" s="11">
        <f t="shared" si="0"/>
        <v>6381294.29</v>
      </c>
      <c r="D30" s="14">
        <v>1802488.29</v>
      </c>
      <c r="E30" s="50">
        <v>4578806</v>
      </c>
    </row>
    <row r="31" spans="1:5" ht="11.25">
      <c r="A31" s="12">
        <v>25</v>
      </c>
      <c r="B31" s="13" t="s">
        <v>36</v>
      </c>
      <c r="C31" s="11">
        <f t="shared" si="0"/>
        <v>7980173</v>
      </c>
      <c r="D31" s="14">
        <v>2174434</v>
      </c>
      <c r="E31" s="50">
        <v>5805739</v>
      </c>
    </row>
    <row r="32" spans="1:5" ht="11.25">
      <c r="A32" s="12">
        <v>26</v>
      </c>
      <c r="B32" s="13" t="s">
        <v>12</v>
      </c>
      <c r="C32" s="11">
        <f t="shared" si="0"/>
        <v>11584322.14</v>
      </c>
      <c r="D32" s="14">
        <v>4808377.14</v>
      </c>
      <c r="E32" s="50">
        <v>6775945</v>
      </c>
    </row>
    <row r="33" spans="1:5" ht="11.25">
      <c r="A33" s="12">
        <v>27</v>
      </c>
      <c r="B33" s="13" t="s">
        <v>11</v>
      </c>
      <c r="C33" s="11">
        <f t="shared" si="0"/>
        <v>31462683.03</v>
      </c>
      <c r="D33" s="14">
        <v>24610197.03</v>
      </c>
      <c r="E33" s="50">
        <v>6852486</v>
      </c>
    </row>
    <row r="34" spans="1:5" ht="11.25">
      <c r="A34" s="12">
        <v>28</v>
      </c>
      <c r="B34" s="13" t="s">
        <v>10</v>
      </c>
      <c r="C34" s="11">
        <f t="shared" si="0"/>
        <v>88927632.35</v>
      </c>
      <c r="D34" s="14">
        <v>48765317.35</v>
      </c>
      <c r="E34" s="50">
        <v>40162315</v>
      </c>
    </row>
    <row r="35" spans="1:5" ht="11.25">
      <c r="A35" s="12">
        <v>29</v>
      </c>
      <c r="B35" s="13" t="s">
        <v>9</v>
      </c>
      <c r="C35" s="11">
        <f t="shared" si="0"/>
        <v>77115711.1</v>
      </c>
      <c r="D35" s="14">
        <v>41236766.1</v>
      </c>
      <c r="E35" s="50">
        <v>35878945</v>
      </c>
    </row>
    <row r="36" spans="1:5" ht="11.25">
      <c r="A36" s="12">
        <v>30</v>
      </c>
      <c r="B36" s="13" t="s">
        <v>8</v>
      </c>
      <c r="C36" s="11">
        <f t="shared" si="0"/>
        <v>316920322.07</v>
      </c>
      <c r="D36" s="14">
        <v>132820998.07</v>
      </c>
      <c r="E36" s="50">
        <v>184099324</v>
      </c>
    </row>
    <row r="37" spans="1:5" ht="11.25">
      <c r="A37" s="12">
        <v>31</v>
      </c>
      <c r="B37" s="13" t="s">
        <v>37</v>
      </c>
      <c r="C37" s="11">
        <f t="shared" si="0"/>
        <v>223162387.08</v>
      </c>
      <c r="D37" s="14">
        <v>134423719.08</v>
      </c>
      <c r="E37" s="50">
        <v>88738668</v>
      </c>
    </row>
    <row r="38" spans="1:5" ht="11.25">
      <c r="A38" s="12">
        <v>32</v>
      </c>
      <c r="B38" s="13" t="s">
        <v>7</v>
      </c>
      <c r="C38" s="11">
        <f t="shared" si="0"/>
        <v>20445692.86</v>
      </c>
      <c r="D38" s="14">
        <v>8064794.86</v>
      </c>
      <c r="E38" s="50">
        <v>12380898</v>
      </c>
    </row>
    <row r="39" spans="1:5" ht="11.25">
      <c r="A39" s="12">
        <v>33</v>
      </c>
      <c r="B39" s="13" t="s">
        <v>6</v>
      </c>
      <c r="C39" s="11">
        <f t="shared" si="0"/>
        <v>351024981.23</v>
      </c>
      <c r="D39" s="14">
        <v>169722211.23</v>
      </c>
      <c r="E39" s="50">
        <v>181302770</v>
      </c>
    </row>
    <row r="40" spans="1:6" ht="11.25">
      <c r="A40" s="12">
        <v>34</v>
      </c>
      <c r="B40" s="13" t="s">
        <v>5</v>
      </c>
      <c r="C40" s="11">
        <f t="shared" si="0"/>
        <v>24774231.03</v>
      </c>
      <c r="D40" s="14">
        <v>24042867.03</v>
      </c>
      <c r="E40" s="50">
        <v>731364</v>
      </c>
      <c r="F40" s="2"/>
    </row>
    <row r="41" spans="1:5" ht="11.25">
      <c r="A41" s="12">
        <v>35</v>
      </c>
      <c r="B41" s="13" t="s">
        <v>4</v>
      </c>
      <c r="C41" s="11">
        <f>SUM(D41:E41)</f>
        <v>685284</v>
      </c>
      <c r="D41" s="14">
        <v>5896</v>
      </c>
      <c r="E41" s="50">
        <v>679388</v>
      </c>
    </row>
    <row r="42" spans="1:5" ht="11.25">
      <c r="A42" s="16"/>
      <c r="B42" s="17"/>
      <c r="C42" s="34"/>
      <c r="D42" s="25"/>
      <c r="E42" s="41"/>
    </row>
    <row r="43" spans="1:5" ht="11.25">
      <c r="A43" s="65" t="s">
        <v>2</v>
      </c>
      <c r="B43" s="65"/>
      <c r="C43" s="65"/>
      <c r="D43" s="65"/>
      <c r="E43" s="65"/>
    </row>
    <row r="44" ht="11.25">
      <c r="E44" s="29"/>
    </row>
    <row r="47" ht="12.75">
      <c r="D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2">
      <selection activeCell="C6" sqref="C6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56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63"/>
    </row>
    <row r="5" spans="1:8" s="23" customFormat="1" ht="11.25">
      <c r="A5" s="71" t="s">
        <v>50</v>
      </c>
      <c r="B5" s="72"/>
      <c r="C5" s="24">
        <f>IF(SUM(D5:E5,C7:C41),(SUM(D5:E5)),FALSE)</f>
        <v>1153565093.3</v>
      </c>
      <c r="D5" s="24">
        <f>SUM(D7:D41)</f>
        <v>544451801.3</v>
      </c>
      <c r="E5" s="62">
        <f>SUM(E7:E41)</f>
        <v>609113292</v>
      </c>
      <c r="F5" s="24"/>
      <c r="G5" s="24"/>
      <c r="H5" s="24"/>
    </row>
    <row r="6" spans="1:5" s="8" customFormat="1" ht="11.25">
      <c r="A6" s="9"/>
      <c r="B6" s="10"/>
      <c r="C6" s="11"/>
      <c r="D6" s="39"/>
      <c r="E6" s="40"/>
    </row>
    <row r="7" spans="1:5" ht="11.25">
      <c r="A7" s="12">
        <v>1</v>
      </c>
      <c r="B7" s="13" t="s">
        <v>27</v>
      </c>
      <c r="C7" s="11">
        <f>SUM(D7:D7)</f>
        <v>210747</v>
      </c>
      <c r="D7" s="14">
        <v>210747</v>
      </c>
      <c r="E7" s="50">
        <v>250256</v>
      </c>
    </row>
    <row r="8" spans="1:5" ht="11.25">
      <c r="A8" s="12">
        <v>2</v>
      </c>
      <c r="B8" s="13" t="s">
        <v>28</v>
      </c>
      <c r="C8" s="11">
        <f>SUM(D8:D8)</f>
        <v>3019</v>
      </c>
      <c r="D8" s="51">
        <v>3019</v>
      </c>
      <c r="E8" s="50">
        <v>39022</v>
      </c>
    </row>
    <row r="9" spans="1:5" ht="11.25">
      <c r="A9" s="12">
        <v>3</v>
      </c>
      <c r="B9" s="13" t="s">
        <v>39</v>
      </c>
      <c r="C9" s="11">
        <f>SUM(D9:D9)</f>
        <v>896871</v>
      </c>
      <c r="D9" s="14">
        <v>896871</v>
      </c>
      <c r="E9" s="50">
        <v>81953</v>
      </c>
    </row>
    <row r="10" spans="1:5" ht="11.25">
      <c r="A10" s="12">
        <v>4</v>
      </c>
      <c r="B10" s="13" t="s">
        <v>25</v>
      </c>
      <c r="C10" s="11">
        <f>SUM(D10:E10)</f>
        <v>154206</v>
      </c>
      <c r="D10" s="14">
        <v>67209</v>
      </c>
      <c r="E10" s="50">
        <v>86997</v>
      </c>
    </row>
    <row r="11" spans="1:5" ht="11.25">
      <c r="A11" s="12">
        <v>5</v>
      </c>
      <c r="B11" s="13" t="s">
        <v>24</v>
      </c>
      <c r="C11" s="11">
        <f>SUM(D11:E11)</f>
        <v>1602</v>
      </c>
      <c r="D11" s="51" t="s">
        <v>53</v>
      </c>
      <c r="E11" s="50">
        <v>1602</v>
      </c>
    </row>
    <row r="12" spans="1:5" ht="11.25">
      <c r="A12" s="12">
        <v>6</v>
      </c>
      <c r="B12" s="13" t="s">
        <v>23</v>
      </c>
      <c r="C12" s="11">
        <f aca="true" t="shared" si="0" ref="C12:C41">SUM(D12:D12)</f>
        <v>19072</v>
      </c>
      <c r="D12" s="54">
        <v>19072</v>
      </c>
      <c r="E12" s="50">
        <v>616516</v>
      </c>
    </row>
    <row r="13" spans="1:5" ht="11.25">
      <c r="A13" s="12">
        <v>7</v>
      </c>
      <c r="B13" s="13" t="s">
        <v>29</v>
      </c>
      <c r="C13" s="11">
        <f t="shared" si="0"/>
        <v>1191291.59</v>
      </c>
      <c r="D13" s="14">
        <v>1191291.59</v>
      </c>
      <c r="E13" s="50">
        <v>1470102</v>
      </c>
    </row>
    <row r="14" spans="1:5" ht="11.25">
      <c r="A14" s="12">
        <v>8</v>
      </c>
      <c r="B14" s="13" t="s">
        <v>22</v>
      </c>
      <c r="C14" s="11">
        <f t="shared" si="0"/>
        <v>391987.01</v>
      </c>
      <c r="D14" s="14">
        <v>391987.01</v>
      </c>
      <c r="E14" s="50">
        <v>402686</v>
      </c>
    </row>
    <row r="15" spans="1:5" ht="11.25">
      <c r="A15" s="12">
        <v>9</v>
      </c>
      <c r="B15" s="13" t="s">
        <v>21</v>
      </c>
      <c r="C15" s="11">
        <f t="shared" si="0"/>
        <v>13013</v>
      </c>
      <c r="D15" s="14">
        <v>13013</v>
      </c>
      <c r="E15" s="50">
        <v>17383</v>
      </c>
    </row>
    <row r="16" spans="1:5" ht="11.25">
      <c r="A16" s="12">
        <v>10</v>
      </c>
      <c r="B16" s="13" t="s">
        <v>20</v>
      </c>
      <c r="C16" s="11">
        <f t="shared" si="0"/>
        <v>31768159</v>
      </c>
      <c r="D16" s="14">
        <v>31768159</v>
      </c>
      <c r="E16" s="50">
        <v>128686</v>
      </c>
    </row>
    <row r="17" spans="1:5" ht="11.25">
      <c r="A17" s="12">
        <v>11</v>
      </c>
      <c r="B17" s="13" t="s">
        <v>19</v>
      </c>
      <c r="C17" s="11">
        <f t="shared" si="0"/>
        <v>14912</v>
      </c>
      <c r="D17" s="14">
        <v>14912</v>
      </c>
      <c r="E17" s="50">
        <v>293044</v>
      </c>
    </row>
    <row r="18" spans="1:5" ht="11.25">
      <c r="A18" s="12">
        <v>12</v>
      </c>
      <c r="B18" s="13" t="s">
        <v>18</v>
      </c>
      <c r="C18" s="11">
        <f t="shared" si="0"/>
        <v>22809</v>
      </c>
      <c r="D18" s="14">
        <v>22809</v>
      </c>
      <c r="E18" s="50">
        <v>149710</v>
      </c>
    </row>
    <row r="19" spans="1:5" ht="11.25">
      <c r="A19" s="12">
        <v>13</v>
      </c>
      <c r="B19" s="13" t="s">
        <v>17</v>
      </c>
      <c r="C19" s="11">
        <f t="shared" si="0"/>
        <v>31902</v>
      </c>
      <c r="D19" s="14">
        <v>31902</v>
      </c>
      <c r="E19" s="50">
        <v>28743</v>
      </c>
    </row>
    <row r="20" spans="1:5" ht="11.25">
      <c r="A20" s="12">
        <v>14</v>
      </c>
      <c r="B20" s="13" t="s">
        <v>16</v>
      </c>
      <c r="C20" s="11">
        <f t="shared" si="0"/>
        <v>330450</v>
      </c>
      <c r="D20" s="14">
        <v>330450</v>
      </c>
      <c r="E20" s="50">
        <v>1362418</v>
      </c>
    </row>
    <row r="21" spans="1:5" ht="11.25">
      <c r="A21" s="12">
        <v>15</v>
      </c>
      <c r="B21" s="13" t="s">
        <v>15</v>
      </c>
      <c r="C21" s="11">
        <f t="shared" si="0"/>
        <v>1155971.6</v>
      </c>
      <c r="D21" s="14">
        <v>1155971.6</v>
      </c>
      <c r="E21" s="50">
        <v>1627658</v>
      </c>
    </row>
    <row r="22" spans="1:5" ht="11.25">
      <c r="A22" s="12">
        <v>16</v>
      </c>
      <c r="B22" s="13" t="s">
        <v>30</v>
      </c>
      <c r="C22" s="11">
        <f t="shared" si="0"/>
        <v>1668040.65</v>
      </c>
      <c r="D22" s="14">
        <v>1668040.65</v>
      </c>
      <c r="E22" s="50">
        <v>11821144</v>
      </c>
    </row>
    <row r="23" spans="1:5" ht="11.25">
      <c r="A23" s="12">
        <v>17</v>
      </c>
      <c r="B23" s="13" t="s">
        <v>31</v>
      </c>
      <c r="C23" s="11">
        <f t="shared" si="0"/>
        <v>34295.01</v>
      </c>
      <c r="D23" s="14">
        <v>34295.01</v>
      </c>
      <c r="E23" s="50">
        <v>27121</v>
      </c>
    </row>
    <row r="24" spans="1:5" ht="11.25">
      <c r="A24" s="12">
        <v>18</v>
      </c>
      <c r="B24" s="13" t="s">
        <v>26</v>
      </c>
      <c r="C24" s="11">
        <f t="shared" si="0"/>
        <v>4756280</v>
      </c>
      <c r="D24" s="14">
        <v>4756280</v>
      </c>
      <c r="E24" s="50">
        <v>1427545</v>
      </c>
    </row>
    <row r="25" spans="1:5" ht="11.25">
      <c r="A25" s="12">
        <v>19</v>
      </c>
      <c r="B25" s="13" t="s">
        <v>33</v>
      </c>
      <c r="C25" s="11">
        <f t="shared" si="0"/>
        <v>168059</v>
      </c>
      <c r="D25" s="14">
        <v>168059</v>
      </c>
      <c r="E25" s="50">
        <v>1421131</v>
      </c>
    </row>
    <row r="26" spans="1:5" ht="11.25">
      <c r="A26" s="12">
        <v>20</v>
      </c>
      <c r="B26" s="13" t="s">
        <v>32</v>
      </c>
      <c r="C26" s="11">
        <f t="shared" si="0"/>
        <v>3979033.23</v>
      </c>
      <c r="D26" s="14">
        <v>3979033.23</v>
      </c>
      <c r="E26" s="50">
        <v>3897453</v>
      </c>
    </row>
    <row r="27" spans="1:5" ht="11.25">
      <c r="A27" s="12">
        <v>21</v>
      </c>
      <c r="B27" s="13" t="s">
        <v>34</v>
      </c>
      <c r="C27" s="11">
        <f t="shared" si="0"/>
        <v>2209691.34</v>
      </c>
      <c r="D27" s="14">
        <v>2209691.34</v>
      </c>
      <c r="E27" s="50">
        <v>2581360</v>
      </c>
    </row>
    <row r="28" spans="1:5" ht="11.25">
      <c r="A28" s="12">
        <v>22</v>
      </c>
      <c r="B28" s="13" t="s">
        <v>14</v>
      </c>
      <c r="C28" s="11">
        <f t="shared" si="0"/>
        <v>82159</v>
      </c>
      <c r="D28" s="14">
        <v>82159</v>
      </c>
      <c r="E28" s="50">
        <v>163048</v>
      </c>
    </row>
    <row r="29" spans="1:5" ht="11.25">
      <c r="A29" s="12">
        <v>23</v>
      </c>
      <c r="B29" s="13" t="s">
        <v>35</v>
      </c>
      <c r="C29" s="11">
        <f t="shared" si="0"/>
        <v>195257</v>
      </c>
      <c r="D29" s="14">
        <v>195257</v>
      </c>
      <c r="E29" s="50">
        <v>641383</v>
      </c>
    </row>
    <row r="30" spans="1:5" ht="11.25">
      <c r="A30" s="12">
        <v>24</v>
      </c>
      <c r="B30" s="13" t="s">
        <v>13</v>
      </c>
      <c r="C30" s="11">
        <f t="shared" si="0"/>
        <v>1710456.35</v>
      </c>
      <c r="D30" s="14">
        <v>1710456.35</v>
      </c>
      <c r="E30" s="50">
        <v>4534824</v>
      </c>
    </row>
    <row r="31" spans="1:5" ht="11.25">
      <c r="A31" s="12">
        <v>25</v>
      </c>
      <c r="B31" s="13" t="s">
        <v>36</v>
      </c>
      <c r="C31" s="11">
        <f t="shared" si="0"/>
        <v>2045463</v>
      </c>
      <c r="D31" s="14">
        <v>2045463</v>
      </c>
      <c r="E31" s="50">
        <v>5809651</v>
      </c>
    </row>
    <row r="32" spans="1:5" ht="11.25">
      <c r="A32" s="12">
        <v>26</v>
      </c>
      <c r="B32" s="13" t="s">
        <v>12</v>
      </c>
      <c r="C32" s="11">
        <f t="shared" si="0"/>
        <v>4242888.46</v>
      </c>
      <c r="D32" s="14">
        <v>4242888.46</v>
      </c>
      <c r="E32" s="50">
        <v>8733333</v>
      </c>
    </row>
    <row r="33" spans="1:5" ht="11.25">
      <c r="A33" s="12">
        <v>27</v>
      </c>
      <c r="B33" s="13" t="s">
        <v>11</v>
      </c>
      <c r="C33" s="11">
        <f t="shared" si="0"/>
        <v>20784508</v>
      </c>
      <c r="D33" s="14">
        <v>20784508</v>
      </c>
      <c r="E33" s="50">
        <v>6786835</v>
      </c>
    </row>
    <row r="34" spans="1:5" ht="11.25">
      <c r="A34" s="12">
        <v>28</v>
      </c>
      <c r="B34" s="13" t="s">
        <v>10</v>
      </c>
      <c r="C34" s="11">
        <f t="shared" si="0"/>
        <v>24863273.5</v>
      </c>
      <c r="D34" s="14">
        <v>24863273.5</v>
      </c>
      <c r="E34" s="50">
        <v>40441458</v>
      </c>
    </row>
    <row r="35" spans="1:5" ht="11.25">
      <c r="A35" s="12">
        <v>29</v>
      </c>
      <c r="B35" s="13" t="s">
        <v>9</v>
      </c>
      <c r="C35" s="11">
        <f t="shared" si="0"/>
        <v>35798388.79</v>
      </c>
      <c r="D35" s="14">
        <v>35798388.79</v>
      </c>
      <c r="E35" s="50">
        <v>38789193</v>
      </c>
    </row>
    <row r="36" spans="1:5" ht="11.25">
      <c r="A36" s="12">
        <v>30</v>
      </c>
      <c r="B36" s="13" t="s">
        <v>8</v>
      </c>
      <c r="C36" s="11">
        <f t="shared" si="0"/>
        <v>109537567.38</v>
      </c>
      <c r="D36" s="14">
        <v>109537567.38</v>
      </c>
      <c r="E36" s="50">
        <v>182187332</v>
      </c>
    </row>
    <row r="37" spans="1:5" ht="11.25">
      <c r="A37" s="12">
        <v>31</v>
      </c>
      <c r="B37" s="13" t="s">
        <v>37</v>
      </c>
      <c r="C37" s="11">
        <f t="shared" si="0"/>
        <v>104995519.48</v>
      </c>
      <c r="D37" s="14">
        <v>104995519.48</v>
      </c>
      <c r="E37" s="50">
        <v>84595154</v>
      </c>
    </row>
    <row r="38" spans="1:5" ht="11.25">
      <c r="A38" s="12">
        <v>32</v>
      </c>
      <c r="B38" s="13" t="s">
        <v>7</v>
      </c>
      <c r="C38" s="11">
        <f t="shared" si="0"/>
        <v>6380522.88</v>
      </c>
      <c r="D38" s="14">
        <v>6380522.88</v>
      </c>
      <c r="E38" s="50">
        <v>14863508</v>
      </c>
    </row>
    <row r="39" spans="1:5" ht="11.25">
      <c r="A39" s="12">
        <v>33</v>
      </c>
      <c r="B39" s="13" t="s">
        <v>6</v>
      </c>
      <c r="C39" s="11">
        <f t="shared" si="0"/>
        <v>166205255.48</v>
      </c>
      <c r="D39" s="14">
        <v>166205255.48</v>
      </c>
      <c r="E39" s="50">
        <v>192480274</v>
      </c>
    </row>
    <row r="40" spans="1:5" ht="11.25">
      <c r="A40" s="12">
        <v>34</v>
      </c>
      <c r="B40" s="13" t="s">
        <v>5</v>
      </c>
      <c r="C40" s="11">
        <f t="shared" si="0"/>
        <v>18671149.55</v>
      </c>
      <c r="D40" s="14">
        <v>18671149.55</v>
      </c>
      <c r="E40" s="50">
        <v>752299</v>
      </c>
    </row>
    <row r="41" spans="1:6" ht="11.25">
      <c r="A41" s="12">
        <v>35</v>
      </c>
      <c r="B41" s="13" t="s">
        <v>4</v>
      </c>
      <c r="C41" s="11">
        <f t="shared" si="0"/>
        <v>6580</v>
      </c>
      <c r="D41" s="14">
        <v>6580</v>
      </c>
      <c r="E41" s="50">
        <v>602470</v>
      </c>
      <c r="F41" s="2"/>
    </row>
    <row r="42" spans="1:5" ht="11.25">
      <c r="A42" s="16"/>
      <c r="B42" s="17"/>
      <c r="C42" s="34"/>
      <c r="D42" s="25"/>
      <c r="E42" s="41"/>
    </row>
    <row r="43" spans="1:5" ht="11.25">
      <c r="A43" s="65" t="s">
        <v>2</v>
      </c>
      <c r="B43" s="65"/>
      <c r="C43" s="65"/>
      <c r="D43" s="65"/>
      <c r="E43" s="65"/>
    </row>
    <row r="44" ht="11.25">
      <c r="E44" s="29"/>
    </row>
    <row r="47" ht="12.75">
      <c r="D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C25" sqref="C25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56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51</v>
      </c>
      <c r="B5" s="72"/>
      <c r="C5" s="24">
        <f>IF(SUM(D5:E5,C7:C41),(SUM(D5:E5)),FALSE)</f>
        <v>1105400117.75</v>
      </c>
      <c r="D5" s="24">
        <f>SUM(D7:D41)</f>
        <v>523794143.75000006</v>
      </c>
      <c r="E5" s="31">
        <f>SUM(E7:E41)</f>
        <v>581605974</v>
      </c>
    </row>
    <row r="6" spans="1:5" s="8" customFormat="1" ht="11.25">
      <c r="A6" s="9"/>
      <c r="B6" s="10"/>
      <c r="C6" s="11"/>
      <c r="D6" s="39"/>
      <c r="E6" s="40"/>
    </row>
    <row r="7" spans="1:5" ht="11.25">
      <c r="A7" s="12">
        <v>1</v>
      </c>
      <c r="B7" s="13" t="s">
        <v>27</v>
      </c>
      <c r="C7" s="11">
        <f>SUM(D7:E7)</f>
        <v>378037.9</v>
      </c>
      <c r="D7" s="14">
        <v>183332.9</v>
      </c>
      <c r="E7" s="50">
        <v>194705</v>
      </c>
    </row>
    <row r="8" spans="1:5" ht="11.25">
      <c r="A8" s="12">
        <v>2</v>
      </c>
      <c r="B8" s="13" t="s">
        <v>28</v>
      </c>
      <c r="C8" s="11">
        <f aca="true" t="shared" si="0" ref="C8:C40">SUM(D8:E8)</f>
        <v>27255</v>
      </c>
      <c r="D8" s="14">
        <v>1736</v>
      </c>
      <c r="E8" s="50">
        <v>25519</v>
      </c>
    </row>
    <row r="9" spans="1:5" ht="11.25">
      <c r="A9" s="12">
        <v>3</v>
      </c>
      <c r="B9" s="13" t="s">
        <v>39</v>
      </c>
      <c r="C9" s="11">
        <f t="shared" si="0"/>
        <v>1021052</v>
      </c>
      <c r="D9" s="14">
        <v>938860</v>
      </c>
      <c r="E9" s="50">
        <v>82192</v>
      </c>
    </row>
    <row r="10" spans="1:5" ht="11.25">
      <c r="A10" s="12">
        <v>4</v>
      </c>
      <c r="B10" s="13" t="s">
        <v>25</v>
      </c>
      <c r="C10" s="11">
        <f t="shared" si="0"/>
        <v>92090</v>
      </c>
      <c r="D10" s="14">
        <v>70316</v>
      </c>
      <c r="E10" s="50">
        <v>21774</v>
      </c>
    </row>
    <row r="11" spans="1:5" ht="11.25">
      <c r="A11" s="12">
        <v>5</v>
      </c>
      <c r="B11" s="13" t="s">
        <v>24</v>
      </c>
      <c r="C11" s="48" t="s">
        <v>53</v>
      </c>
      <c r="D11" s="54" t="s">
        <v>53</v>
      </c>
      <c r="E11" s="58" t="s">
        <v>53</v>
      </c>
    </row>
    <row r="12" spans="1:5" ht="11.25">
      <c r="A12" s="12">
        <v>6</v>
      </c>
      <c r="B12" s="13" t="s">
        <v>23</v>
      </c>
      <c r="C12" s="11">
        <f t="shared" si="0"/>
        <v>627371</v>
      </c>
      <c r="D12" s="51">
        <v>13857</v>
      </c>
      <c r="E12" s="50">
        <v>613514</v>
      </c>
    </row>
    <row r="13" spans="1:5" ht="11.25">
      <c r="A13" s="12">
        <v>7</v>
      </c>
      <c r="B13" s="13" t="s">
        <v>29</v>
      </c>
      <c r="C13" s="11">
        <f t="shared" si="0"/>
        <v>2395863.23</v>
      </c>
      <c r="D13" s="14">
        <v>557496.23</v>
      </c>
      <c r="E13" s="50">
        <v>1838367</v>
      </c>
    </row>
    <row r="14" spans="1:5" ht="11.25">
      <c r="A14" s="12">
        <v>8</v>
      </c>
      <c r="B14" s="13" t="s">
        <v>22</v>
      </c>
      <c r="C14" s="11">
        <f t="shared" si="0"/>
        <v>655067</v>
      </c>
      <c r="D14" s="14">
        <v>253005</v>
      </c>
      <c r="E14" s="50">
        <v>402062</v>
      </c>
    </row>
    <row r="15" spans="1:5" ht="11.25">
      <c r="A15" s="12">
        <v>9</v>
      </c>
      <c r="B15" s="13" t="s">
        <v>21</v>
      </c>
      <c r="C15" s="11">
        <f t="shared" si="0"/>
        <v>31887</v>
      </c>
      <c r="D15" s="14">
        <v>4234</v>
      </c>
      <c r="E15" s="50">
        <v>27653</v>
      </c>
    </row>
    <row r="16" spans="1:5" ht="11.25">
      <c r="A16" s="12">
        <v>10</v>
      </c>
      <c r="B16" s="13" t="s">
        <v>20</v>
      </c>
      <c r="C16" s="11">
        <f t="shared" si="0"/>
        <v>15233701</v>
      </c>
      <c r="D16" s="14">
        <v>15063815</v>
      </c>
      <c r="E16" s="50">
        <v>169886</v>
      </c>
    </row>
    <row r="17" spans="1:5" ht="11.25">
      <c r="A17" s="12">
        <v>11</v>
      </c>
      <c r="B17" s="13" t="s">
        <v>19</v>
      </c>
      <c r="C17" s="11">
        <f t="shared" si="0"/>
        <v>368926</v>
      </c>
      <c r="D17" s="14">
        <v>16824</v>
      </c>
      <c r="E17" s="50">
        <v>352102</v>
      </c>
    </row>
    <row r="18" spans="1:5" ht="11.25">
      <c r="A18" s="12">
        <v>12</v>
      </c>
      <c r="B18" s="13" t="s">
        <v>18</v>
      </c>
      <c r="C18" s="11">
        <f t="shared" si="0"/>
        <v>66953</v>
      </c>
      <c r="D18" s="14">
        <v>12369</v>
      </c>
      <c r="E18" s="50">
        <v>54584</v>
      </c>
    </row>
    <row r="19" spans="1:5" ht="11.25">
      <c r="A19" s="12">
        <v>13</v>
      </c>
      <c r="B19" s="13" t="s">
        <v>17</v>
      </c>
      <c r="C19" s="11">
        <f t="shared" si="0"/>
        <v>79086</v>
      </c>
      <c r="D19" s="14">
        <v>38822</v>
      </c>
      <c r="E19" s="50">
        <v>40264</v>
      </c>
    </row>
    <row r="20" spans="1:5" ht="11.25">
      <c r="A20" s="12">
        <v>14</v>
      </c>
      <c r="B20" s="13" t="s">
        <v>16</v>
      </c>
      <c r="C20" s="11">
        <f t="shared" si="0"/>
        <v>1338582</v>
      </c>
      <c r="D20" s="14">
        <v>213090</v>
      </c>
      <c r="E20" s="50">
        <v>1125492</v>
      </c>
    </row>
    <row r="21" spans="1:5" ht="11.25">
      <c r="A21" s="12">
        <v>15</v>
      </c>
      <c r="B21" s="13" t="s">
        <v>15</v>
      </c>
      <c r="C21" s="11">
        <f t="shared" si="0"/>
        <v>2554878</v>
      </c>
      <c r="D21" s="14">
        <v>992544</v>
      </c>
      <c r="E21" s="50">
        <v>1562334</v>
      </c>
    </row>
    <row r="22" spans="1:5" ht="11.25">
      <c r="A22" s="12">
        <v>16</v>
      </c>
      <c r="B22" s="13" t="s">
        <v>30</v>
      </c>
      <c r="C22" s="11">
        <f t="shared" si="0"/>
        <v>12261296.71</v>
      </c>
      <c r="D22" s="14">
        <v>1764701.71</v>
      </c>
      <c r="E22" s="50">
        <v>10496595</v>
      </c>
    </row>
    <row r="23" spans="1:5" ht="11.25">
      <c r="A23" s="12">
        <v>17</v>
      </c>
      <c r="B23" s="13" t="s">
        <v>31</v>
      </c>
      <c r="C23" s="11">
        <f t="shared" si="0"/>
        <v>63230</v>
      </c>
      <c r="D23" s="14">
        <v>39694</v>
      </c>
      <c r="E23" s="50">
        <v>23536</v>
      </c>
    </row>
    <row r="24" spans="1:5" ht="11.25">
      <c r="A24" s="12">
        <v>18</v>
      </c>
      <c r="B24" s="13" t="s">
        <v>26</v>
      </c>
      <c r="C24" s="11">
        <f t="shared" si="0"/>
        <v>7147462</v>
      </c>
      <c r="D24" s="14">
        <v>4739407</v>
      </c>
      <c r="E24" s="50">
        <v>2408055</v>
      </c>
    </row>
    <row r="25" spans="1:5" ht="11.25">
      <c r="A25" s="12">
        <v>19</v>
      </c>
      <c r="B25" s="13" t="s">
        <v>33</v>
      </c>
      <c r="C25" s="11">
        <f t="shared" si="0"/>
        <v>1671168</v>
      </c>
      <c r="D25" s="14">
        <v>228834</v>
      </c>
      <c r="E25" s="50">
        <v>1442334</v>
      </c>
    </row>
    <row r="26" spans="1:5" ht="11.25">
      <c r="A26" s="12">
        <v>20</v>
      </c>
      <c r="B26" s="13" t="s">
        <v>32</v>
      </c>
      <c r="C26" s="11">
        <f t="shared" si="0"/>
        <v>7892114.01</v>
      </c>
      <c r="D26" s="14">
        <v>4124002.01</v>
      </c>
      <c r="E26" s="50">
        <v>3768112</v>
      </c>
    </row>
    <row r="27" spans="1:5" ht="11.25">
      <c r="A27" s="12">
        <v>21</v>
      </c>
      <c r="B27" s="13" t="s">
        <v>34</v>
      </c>
      <c r="C27" s="11">
        <f t="shared" si="0"/>
        <v>3949907.3899999997</v>
      </c>
      <c r="D27" s="14">
        <v>1880926.39</v>
      </c>
      <c r="E27" s="50">
        <v>2068981</v>
      </c>
    </row>
    <row r="28" spans="1:5" ht="11.25">
      <c r="A28" s="12">
        <v>22</v>
      </c>
      <c r="B28" s="13" t="s">
        <v>14</v>
      </c>
      <c r="C28" s="11">
        <f t="shared" si="0"/>
        <v>204468</v>
      </c>
      <c r="D28" s="14">
        <v>81569</v>
      </c>
      <c r="E28" s="50">
        <v>122899</v>
      </c>
    </row>
    <row r="29" spans="1:5" ht="11.25">
      <c r="A29" s="12">
        <v>23</v>
      </c>
      <c r="B29" s="13" t="s">
        <v>35</v>
      </c>
      <c r="C29" s="11">
        <f t="shared" si="0"/>
        <v>869289</v>
      </c>
      <c r="D29" s="14">
        <v>217800</v>
      </c>
      <c r="E29" s="50">
        <v>651489</v>
      </c>
    </row>
    <row r="30" spans="1:5" ht="11.25">
      <c r="A30" s="12">
        <v>24</v>
      </c>
      <c r="B30" s="13" t="s">
        <v>13</v>
      </c>
      <c r="C30" s="11">
        <f t="shared" si="0"/>
        <v>5952163</v>
      </c>
      <c r="D30" s="14">
        <v>1628870</v>
      </c>
      <c r="E30" s="50">
        <v>4323293</v>
      </c>
    </row>
    <row r="31" spans="1:5" ht="11.25">
      <c r="A31" s="12">
        <v>25</v>
      </c>
      <c r="B31" s="13" t="s">
        <v>36</v>
      </c>
      <c r="C31" s="11">
        <f t="shared" si="0"/>
        <v>7581831.93</v>
      </c>
      <c r="D31" s="14">
        <v>2087095.93</v>
      </c>
      <c r="E31" s="50">
        <v>5494736</v>
      </c>
    </row>
    <row r="32" spans="1:5" ht="11.25">
      <c r="A32" s="12">
        <v>26</v>
      </c>
      <c r="B32" s="13" t="s">
        <v>12</v>
      </c>
      <c r="C32" s="11">
        <f t="shared" si="0"/>
        <v>12746034.440000001</v>
      </c>
      <c r="D32" s="14">
        <v>4239935.44</v>
      </c>
      <c r="E32" s="50">
        <v>8506099</v>
      </c>
    </row>
    <row r="33" spans="1:5" ht="11.25">
      <c r="A33" s="12">
        <v>27</v>
      </c>
      <c r="B33" s="13" t="s">
        <v>11</v>
      </c>
      <c r="C33" s="11">
        <f t="shared" si="0"/>
        <v>21454090.009999998</v>
      </c>
      <c r="D33" s="14">
        <v>13056865.01</v>
      </c>
      <c r="E33" s="50">
        <v>8397225</v>
      </c>
    </row>
    <row r="34" spans="1:5" ht="11.25">
      <c r="A34" s="12">
        <v>28</v>
      </c>
      <c r="B34" s="13" t="s">
        <v>10</v>
      </c>
      <c r="C34" s="11">
        <f t="shared" si="0"/>
        <v>64444404</v>
      </c>
      <c r="D34" s="14">
        <v>22638524</v>
      </c>
      <c r="E34" s="50">
        <v>41805880</v>
      </c>
    </row>
    <row r="35" spans="1:5" ht="11.25">
      <c r="A35" s="12">
        <v>29</v>
      </c>
      <c r="B35" s="13" t="s">
        <v>9</v>
      </c>
      <c r="C35" s="11">
        <f t="shared" si="0"/>
        <v>64710092.66</v>
      </c>
      <c r="D35" s="14">
        <v>34287456.66</v>
      </c>
      <c r="E35" s="50">
        <v>30422636</v>
      </c>
    </row>
    <row r="36" spans="1:5" ht="11.25">
      <c r="A36" s="12">
        <v>30</v>
      </c>
      <c r="B36" s="13" t="s">
        <v>8</v>
      </c>
      <c r="C36" s="11">
        <f t="shared" si="0"/>
        <v>279227270.14</v>
      </c>
      <c r="D36" s="14">
        <v>111444908.14</v>
      </c>
      <c r="E36" s="50">
        <v>167782362</v>
      </c>
    </row>
    <row r="37" spans="1:5" ht="11.25">
      <c r="A37" s="12">
        <v>31</v>
      </c>
      <c r="B37" s="13" t="s">
        <v>37</v>
      </c>
      <c r="C37" s="11">
        <f t="shared" si="0"/>
        <v>191047178.91</v>
      </c>
      <c r="D37" s="14">
        <v>108878108.91</v>
      </c>
      <c r="E37" s="50">
        <v>82169070</v>
      </c>
    </row>
    <row r="38" spans="1:5" ht="11.25">
      <c r="A38" s="12">
        <v>32</v>
      </c>
      <c r="B38" s="13" t="s">
        <v>7</v>
      </c>
      <c r="C38" s="11">
        <f t="shared" si="0"/>
        <v>18145006.97</v>
      </c>
      <c r="D38" s="14">
        <v>6129603.97</v>
      </c>
      <c r="E38" s="50">
        <v>12015403</v>
      </c>
    </row>
    <row r="39" spans="1:5" ht="11.25">
      <c r="A39" s="12">
        <v>33</v>
      </c>
      <c r="B39" s="13" t="s">
        <v>6</v>
      </c>
      <c r="C39" s="11">
        <f t="shared" si="0"/>
        <v>357342289.2</v>
      </c>
      <c r="D39" s="14">
        <v>165562450.2</v>
      </c>
      <c r="E39" s="50">
        <v>191779839</v>
      </c>
    </row>
    <row r="40" spans="1:6" ht="11.25">
      <c r="A40" s="12">
        <v>34</v>
      </c>
      <c r="B40" s="13" t="s">
        <v>5</v>
      </c>
      <c r="C40" s="11">
        <f t="shared" si="0"/>
        <v>23096408.25</v>
      </c>
      <c r="D40" s="14">
        <v>22397423.25</v>
      </c>
      <c r="E40" s="50">
        <v>698985</v>
      </c>
      <c r="F40" s="2"/>
    </row>
    <row r="41" spans="1:6" ht="11.25">
      <c r="A41" s="12">
        <v>35</v>
      </c>
      <c r="B41" s="13" t="s">
        <v>4</v>
      </c>
      <c r="C41" s="11">
        <f>SUM(D41:E41)</f>
        <v>723664</v>
      </c>
      <c r="D41" s="14">
        <v>5667</v>
      </c>
      <c r="E41" s="50">
        <v>717997</v>
      </c>
      <c r="F41" s="2"/>
    </row>
    <row r="42" spans="1:6" ht="11.25">
      <c r="A42" s="16"/>
      <c r="B42" s="17"/>
      <c r="C42" s="34"/>
      <c r="D42" s="25"/>
      <c r="E42" s="41"/>
      <c r="F42" s="2"/>
    </row>
    <row r="43" spans="1:5" ht="11.25">
      <c r="A43" s="65" t="s">
        <v>2</v>
      </c>
      <c r="B43" s="65"/>
      <c r="C43" s="65"/>
      <c r="D43" s="65"/>
      <c r="E43" s="65"/>
    </row>
    <row r="47" ht="12.75">
      <c r="D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4">
      <selection activeCell="D7" sqref="D7:D41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56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52</v>
      </c>
      <c r="B5" s="72"/>
      <c r="C5" s="24">
        <f>IF(SUM(D5:E5,C7:C41),(SUM(D5:E5)),FALSE)</f>
        <v>1253776820.18</v>
      </c>
      <c r="D5" s="24">
        <f>SUM(D7:D41)</f>
        <v>587362258.1800001</v>
      </c>
      <c r="E5" s="31">
        <f>SUM(E7:E41)</f>
        <v>666414562</v>
      </c>
    </row>
    <row r="6" spans="1:5" s="8" customFormat="1" ht="11.25">
      <c r="A6" s="9"/>
      <c r="B6" s="10"/>
      <c r="C6" s="11"/>
      <c r="D6" s="39"/>
      <c r="E6" s="40"/>
    </row>
    <row r="7" spans="1:5" ht="11.25">
      <c r="A7" s="12">
        <v>1</v>
      </c>
      <c r="B7" s="13" t="s">
        <v>27</v>
      </c>
      <c r="C7" s="11">
        <f>SUM(D7:E7)</f>
        <v>534070.5</v>
      </c>
      <c r="D7" s="14">
        <v>335113.5</v>
      </c>
      <c r="E7" s="50">
        <v>198957</v>
      </c>
    </row>
    <row r="8" spans="1:5" ht="11.25">
      <c r="A8" s="12">
        <v>2</v>
      </c>
      <c r="B8" s="13" t="s">
        <v>28</v>
      </c>
      <c r="C8" s="11">
        <f aca="true" t="shared" si="0" ref="C8:C40">SUM(D8:E8)</f>
        <v>18171</v>
      </c>
      <c r="D8" s="14">
        <v>2152</v>
      </c>
      <c r="E8" s="50">
        <v>16019</v>
      </c>
    </row>
    <row r="9" spans="1:5" ht="11.25">
      <c r="A9" s="12">
        <v>3</v>
      </c>
      <c r="B9" s="13" t="s">
        <v>39</v>
      </c>
      <c r="C9" s="11">
        <f t="shared" si="0"/>
        <v>923572</v>
      </c>
      <c r="D9" s="14">
        <v>843944</v>
      </c>
      <c r="E9" s="50">
        <v>79628</v>
      </c>
    </row>
    <row r="10" spans="1:5" ht="11.25">
      <c r="A10" s="12">
        <v>4</v>
      </c>
      <c r="B10" s="13" t="s">
        <v>25</v>
      </c>
      <c r="C10" s="11">
        <f t="shared" si="0"/>
        <v>131967</v>
      </c>
      <c r="D10" s="14">
        <v>64325</v>
      </c>
      <c r="E10" s="50">
        <v>67642</v>
      </c>
    </row>
    <row r="11" spans="1:5" ht="11.25">
      <c r="A11" s="12">
        <v>5</v>
      </c>
      <c r="B11" s="13" t="s">
        <v>24</v>
      </c>
      <c r="C11" s="11">
        <f t="shared" si="0"/>
        <v>1650</v>
      </c>
      <c r="D11" s="54"/>
      <c r="E11" s="50">
        <v>1650</v>
      </c>
    </row>
    <row r="12" spans="1:5" ht="11.25">
      <c r="A12" s="12">
        <v>6</v>
      </c>
      <c r="B12" s="13" t="s">
        <v>23</v>
      </c>
      <c r="C12" s="11">
        <f t="shared" si="0"/>
        <v>594000</v>
      </c>
      <c r="D12" s="51">
        <v>15998</v>
      </c>
      <c r="E12" s="50">
        <v>578002</v>
      </c>
    </row>
    <row r="13" spans="1:5" ht="11.25">
      <c r="A13" s="12">
        <v>7</v>
      </c>
      <c r="B13" s="13" t="s">
        <v>29</v>
      </c>
      <c r="C13" s="11">
        <f t="shared" si="0"/>
        <v>3315166.06</v>
      </c>
      <c r="D13" s="14">
        <v>495517.06</v>
      </c>
      <c r="E13" s="50">
        <v>2819649</v>
      </c>
    </row>
    <row r="14" spans="1:5" ht="11.25">
      <c r="A14" s="12">
        <v>8</v>
      </c>
      <c r="B14" s="13" t="s">
        <v>22</v>
      </c>
      <c r="C14" s="11">
        <f t="shared" si="0"/>
        <v>673753</v>
      </c>
      <c r="D14" s="14">
        <v>270958</v>
      </c>
      <c r="E14" s="50">
        <v>402795</v>
      </c>
    </row>
    <row r="15" spans="1:5" ht="11.25">
      <c r="A15" s="12">
        <v>9</v>
      </c>
      <c r="B15" s="13" t="s">
        <v>21</v>
      </c>
      <c r="C15" s="11">
        <f t="shared" si="0"/>
        <v>67139</v>
      </c>
      <c r="D15" s="14">
        <v>44419</v>
      </c>
      <c r="E15" s="50">
        <v>22720</v>
      </c>
    </row>
    <row r="16" spans="1:5" ht="11.25">
      <c r="A16" s="12">
        <v>10</v>
      </c>
      <c r="B16" s="13" t="s">
        <v>20</v>
      </c>
      <c r="C16" s="11">
        <f t="shared" si="0"/>
        <v>9315932</v>
      </c>
      <c r="D16" s="14">
        <v>9137011</v>
      </c>
      <c r="E16" s="50">
        <v>178921</v>
      </c>
    </row>
    <row r="17" spans="1:5" ht="11.25">
      <c r="A17" s="12">
        <v>11</v>
      </c>
      <c r="B17" s="13" t="s">
        <v>19</v>
      </c>
      <c r="C17" s="11">
        <f t="shared" si="0"/>
        <v>323148</v>
      </c>
      <c r="D17" s="14">
        <v>19379</v>
      </c>
      <c r="E17" s="50">
        <v>303769</v>
      </c>
    </row>
    <row r="18" spans="1:5" ht="11.25">
      <c r="A18" s="12">
        <v>12</v>
      </c>
      <c r="B18" s="13" t="s">
        <v>18</v>
      </c>
      <c r="C18" s="11">
        <f t="shared" si="0"/>
        <v>55394</v>
      </c>
      <c r="D18" s="14">
        <v>21222</v>
      </c>
      <c r="E18" s="50">
        <v>34172</v>
      </c>
    </row>
    <row r="19" spans="1:5" ht="11.25">
      <c r="A19" s="12">
        <v>13</v>
      </c>
      <c r="B19" s="13" t="s">
        <v>17</v>
      </c>
      <c r="C19" s="11">
        <f t="shared" si="0"/>
        <v>72003</v>
      </c>
      <c r="D19" s="14">
        <v>32619</v>
      </c>
      <c r="E19" s="50">
        <v>39384</v>
      </c>
    </row>
    <row r="20" spans="1:5" ht="11.25">
      <c r="A20" s="12">
        <v>14</v>
      </c>
      <c r="B20" s="13" t="s">
        <v>16</v>
      </c>
      <c r="C20" s="11">
        <f t="shared" si="0"/>
        <v>1553004.22</v>
      </c>
      <c r="D20" s="14">
        <v>390065.22</v>
      </c>
      <c r="E20" s="50">
        <v>1162939</v>
      </c>
    </row>
    <row r="21" spans="1:5" ht="11.25">
      <c r="A21" s="12">
        <v>15</v>
      </c>
      <c r="B21" s="13" t="s">
        <v>15</v>
      </c>
      <c r="C21" s="11">
        <f t="shared" si="0"/>
        <v>2628979</v>
      </c>
      <c r="D21" s="14">
        <v>1036322</v>
      </c>
      <c r="E21" s="50">
        <v>1592657</v>
      </c>
    </row>
    <row r="22" spans="1:5" ht="11.25">
      <c r="A22" s="12">
        <v>16</v>
      </c>
      <c r="B22" s="13" t="s">
        <v>30</v>
      </c>
      <c r="C22" s="11">
        <f t="shared" si="0"/>
        <v>12442026.05</v>
      </c>
      <c r="D22" s="14">
        <v>1981025.05</v>
      </c>
      <c r="E22" s="50">
        <v>10461001</v>
      </c>
    </row>
    <row r="23" spans="1:5" ht="11.25">
      <c r="A23" s="12">
        <v>17</v>
      </c>
      <c r="B23" s="13" t="s">
        <v>31</v>
      </c>
      <c r="C23" s="11">
        <f t="shared" si="0"/>
        <v>93148</v>
      </c>
      <c r="D23" s="51">
        <v>73242</v>
      </c>
      <c r="E23" s="50">
        <v>19906</v>
      </c>
    </row>
    <row r="24" spans="1:5" ht="11.25">
      <c r="A24" s="12">
        <v>18</v>
      </c>
      <c r="B24" s="13" t="s">
        <v>26</v>
      </c>
      <c r="C24" s="11">
        <f t="shared" si="0"/>
        <v>6525389</v>
      </c>
      <c r="D24" s="14">
        <v>3879549</v>
      </c>
      <c r="E24" s="50">
        <v>2645840</v>
      </c>
    </row>
    <row r="25" spans="1:5" ht="11.25">
      <c r="A25" s="12">
        <v>19</v>
      </c>
      <c r="B25" s="13" t="s">
        <v>33</v>
      </c>
      <c r="C25" s="11">
        <f t="shared" si="0"/>
        <v>1663499</v>
      </c>
      <c r="D25" s="14">
        <v>220213</v>
      </c>
      <c r="E25" s="50">
        <v>1443286</v>
      </c>
    </row>
    <row r="26" spans="1:5" ht="11.25">
      <c r="A26" s="12">
        <v>20</v>
      </c>
      <c r="B26" s="13" t="s">
        <v>32</v>
      </c>
      <c r="C26" s="11">
        <f t="shared" si="0"/>
        <v>6930825.8100000005</v>
      </c>
      <c r="D26" s="14">
        <v>3434395.81</v>
      </c>
      <c r="E26" s="50">
        <v>3496430</v>
      </c>
    </row>
    <row r="27" spans="1:5" ht="11.25">
      <c r="A27" s="12">
        <v>21</v>
      </c>
      <c r="B27" s="13" t="s">
        <v>34</v>
      </c>
      <c r="C27" s="11">
        <f t="shared" si="0"/>
        <v>4478020.5600000005</v>
      </c>
      <c r="D27" s="14">
        <v>2264018.56</v>
      </c>
      <c r="E27" s="50">
        <v>2214002</v>
      </c>
    </row>
    <row r="28" spans="1:5" ht="11.25">
      <c r="A28" s="12">
        <v>22</v>
      </c>
      <c r="B28" s="13" t="s">
        <v>14</v>
      </c>
      <c r="C28" s="11">
        <f t="shared" si="0"/>
        <v>317685.5</v>
      </c>
      <c r="D28" s="14">
        <v>121668.5</v>
      </c>
      <c r="E28" s="50">
        <v>196017</v>
      </c>
    </row>
    <row r="29" spans="1:5" ht="11.25">
      <c r="A29" s="12">
        <v>23</v>
      </c>
      <c r="B29" s="13" t="s">
        <v>35</v>
      </c>
      <c r="C29" s="11">
        <f t="shared" si="0"/>
        <v>853392</v>
      </c>
      <c r="D29" s="14">
        <v>223461</v>
      </c>
      <c r="E29" s="50">
        <v>629931</v>
      </c>
    </row>
    <row r="30" spans="1:5" ht="11.25">
      <c r="A30" s="12">
        <v>24</v>
      </c>
      <c r="B30" s="13" t="s">
        <v>13</v>
      </c>
      <c r="C30" s="11">
        <f t="shared" si="0"/>
        <v>6476300.39</v>
      </c>
      <c r="D30" s="14">
        <v>1899303.39</v>
      </c>
      <c r="E30" s="50">
        <v>4576997</v>
      </c>
    </row>
    <row r="31" spans="1:5" ht="11.25">
      <c r="A31" s="12">
        <v>25</v>
      </c>
      <c r="B31" s="13" t="s">
        <v>36</v>
      </c>
      <c r="C31" s="11">
        <f t="shared" si="0"/>
        <v>7187464</v>
      </c>
      <c r="D31" s="14">
        <v>2375255</v>
      </c>
      <c r="E31" s="50">
        <v>4812209</v>
      </c>
    </row>
    <row r="32" spans="1:5" ht="11.25">
      <c r="A32" s="12">
        <v>26</v>
      </c>
      <c r="B32" s="13" t="s">
        <v>12</v>
      </c>
      <c r="C32" s="11">
        <f t="shared" si="0"/>
        <v>13273007.21</v>
      </c>
      <c r="D32" s="14">
        <v>4734729.21</v>
      </c>
      <c r="E32" s="50">
        <v>8538278</v>
      </c>
    </row>
    <row r="33" spans="1:5" ht="11.25">
      <c r="A33" s="12">
        <v>27</v>
      </c>
      <c r="B33" s="13" t="s">
        <v>11</v>
      </c>
      <c r="C33" s="11">
        <f t="shared" si="0"/>
        <v>22764472</v>
      </c>
      <c r="D33" s="14">
        <v>15474262</v>
      </c>
      <c r="E33" s="50">
        <v>7290210</v>
      </c>
    </row>
    <row r="34" spans="1:5" ht="11.25">
      <c r="A34" s="12">
        <v>28</v>
      </c>
      <c r="B34" s="13" t="s">
        <v>10</v>
      </c>
      <c r="C34" s="11">
        <f t="shared" si="0"/>
        <v>66028947.989999995</v>
      </c>
      <c r="D34" s="14">
        <v>26276299.99</v>
      </c>
      <c r="E34" s="50">
        <v>39752648</v>
      </c>
    </row>
    <row r="35" spans="1:5" ht="11.25">
      <c r="A35" s="12">
        <v>29</v>
      </c>
      <c r="B35" s="13" t="s">
        <v>9</v>
      </c>
      <c r="C35" s="11">
        <f t="shared" si="0"/>
        <v>62501708.93</v>
      </c>
      <c r="D35" s="14">
        <v>34186145.93</v>
      </c>
      <c r="E35" s="50">
        <v>28315563</v>
      </c>
    </row>
    <row r="36" spans="1:5" ht="11.25">
      <c r="A36" s="12">
        <v>30</v>
      </c>
      <c r="B36" s="13" t="s">
        <v>8</v>
      </c>
      <c r="C36" s="11">
        <f t="shared" si="0"/>
        <v>291430554.53</v>
      </c>
      <c r="D36" s="14">
        <v>121953298.53</v>
      </c>
      <c r="E36" s="50">
        <v>169477256</v>
      </c>
    </row>
    <row r="37" spans="1:5" ht="11.25">
      <c r="A37" s="12">
        <v>31</v>
      </c>
      <c r="B37" s="13" t="s">
        <v>37</v>
      </c>
      <c r="C37" s="11">
        <f t="shared" si="0"/>
        <v>198222197.14</v>
      </c>
      <c r="D37" s="14">
        <v>118930127.14</v>
      </c>
      <c r="E37" s="50">
        <v>79292070</v>
      </c>
    </row>
    <row r="38" spans="1:5" ht="11.25">
      <c r="A38" s="12">
        <v>32</v>
      </c>
      <c r="B38" s="13" t="s">
        <v>7</v>
      </c>
      <c r="C38" s="11">
        <f t="shared" si="0"/>
        <v>20789681.17</v>
      </c>
      <c r="D38" s="14">
        <v>7408198.17</v>
      </c>
      <c r="E38" s="50">
        <v>13381483</v>
      </c>
    </row>
    <row r="39" spans="1:5" ht="11.25">
      <c r="A39" s="12">
        <v>33</v>
      </c>
      <c r="B39" s="13" t="s">
        <v>6</v>
      </c>
      <c r="C39" s="11">
        <f t="shared" si="0"/>
        <v>492380069.43</v>
      </c>
      <c r="D39" s="14">
        <v>211629122.43</v>
      </c>
      <c r="E39" s="50">
        <v>280750947</v>
      </c>
    </row>
    <row r="40" spans="1:6" ht="11.25">
      <c r="A40" s="12">
        <v>34</v>
      </c>
      <c r="B40" s="13" t="s">
        <v>5</v>
      </c>
      <c r="C40" s="11">
        <f t="shared" si="0"/>
        <v>18363384.69</v>
      </c>
      <c r="D40" s="14">
        <v>17580523.69</v>
      </c>
      <c r="E40" s="50">
        <v>782861</v>
      </c>
      <c r="F40" s="2"/>
    </row>
    <row r="41" spans="1:5" ht="11.25">
      <c r="A41" s="12">
        <v>35</v>
      </c>
      <c r="B41" s="13" t="s">
        <v>4</v>
      </c>
      <c r="C41" s="11">
        <f>SUM(D41:E41)</f>
        <v>847098</v>
      </c>
      <c r="D41" s="14">
        <v>8375</v>
      </c>
      <c r="E41" s="50">
        <v>838723</v>
      </c>
    </row>
    <row r="42" spans="1:6" ht="11.25">
      <c r="A42" s="16"/>
      <c r="B42" s="17"/>
      <c r="C42" s="34"/>
      <c r="D42" s="25"/>
      <c r="E42" s="57"/>
      <c r="F42" s="2"/>
    </row>
    <row r="43" spans="1:5" ht="11.25">
      <c r="A43" s="65" t="s">
        <v>2</v>
      </c>
      <c r="B43" s="65"/>
      <c r="C43" s="65"/>
      <c r="D43" s="65"/>
      <c r="E43" s="65"/>
    </row>
    <row r="47" ht="12.75">
      <c r="D47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C11" sqref="C11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56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41</v>
      </c>
      <c r="B5" s="72"/>
      <c r="C5" s="11">
        <f>IF(SUM(D5:E5,C7:C41),(SUM(D5:E5)),FALSE)</f>
        <v>1383146395.01</v>
      </c>
      <c r="D5" s="11">
        <f>SUM(D7:D41)</f>
        <v>688846084.01</v>
      </c>
      <c r="E5" s="38">
        <f>SUM(E7:E41)</f>
        <v>694300311</v>
      </c>
    </row>
    <row r="6" spans="1:5" s="8" customFormat="1" ht="11.25">
      <c r="A6" s="9"/>
      <c r="B6" s="10"/>
      <c r="C6" s="11"/>
      <c r="D6" s="39"/>
      <c r="E6" s="40"/>
    </row>
    <row r="7" spans="1:5" ht="11.25">
      <c r="A7" s="12">
        <v>1</v>
      </c>
      <c r="B7" s="13" t="s">
        <v>27</v>
      </c>
      <c r="C7" s="11">
        <f aca="true" t="shared" si="0" ref="C7:C12">SUM(D7:E7)</f>
        <v>524650.04</v>
      </c>
      <c r="D7" s="14">
        <v>240128.04</v>
      </c>
      <c r="E7" s="15">
        <v>284522</v>
      </c>
    </row>
    <row r="8" spans="1:5" ht="11.25">
      <c r="A8" s="12">
        <v>2</v>
      </c>
      <c r="B8" s="13" t="s">
        <v>28</v>
      </c>
      <c r="C8" s="11">
        <f t="shared" si="0"/>
        <v>17508</v>
      </c>
      <c r="D8" s="51">
        <v>3171</v>
      </c>
      <c r="E8" s="15">
        <v>14337</v>
      </c>
    </row>
    <row r="9" spans="1:5" ht="11.25">
      <c r="A9" s="12">
        <v>3</v>
      </c>
      <c r="B9" s="13" t="s">
        <v>39</v>
      </c>
      <c r="C9" s="11">
        <f t="shared" si="0"/>
        <v>842227</v>
      </c>
      <c r="D9" s="47">
        <v>742609</v>
      </c>
      <c r="E9" s="15">
        <v>99618</v>
      </c>
    </row>
    <row r="10" spans="1:5" ht="11.25">
      <c r="A10" s="12">
        <v>4</v>
      </c>
      <c r="B10" s="13" t="s">
        <v>25</v>
      </c>
      <c r="C10" s="11">
        <f t="shared" si="0"/>
        <v>104300.01000000001</v>
      </c>
      <c r="D10" s="47">
        <v>61878.01</v>
      </c>
      <c r="E10" s="15">
        <v>42422</v>
      </c>
    </row>
    <row r="11" spans="1:5" ht="11.25">
      <c r="A11" s="12">
        <v>5</v>
      </c>
      <c r="B11" s="13" t="s">
        <v>24</v>
      </c>
      <c r="C11" s="48" t="s">
        <v>53</v>
      </c>
      <c r="D11" s="54" t="s">
        <v>53</v>
      </c>
      <c r="E11" s="42" t="s">
        <v>53</v>
      </c>
    </row>
    <row r="12" spans="1:5" ht="11.25">
      <c r="A12" s="12">
        <v>6</v>
      </c>
      <c r="B12" s="13" t="s">
        <v>23</v>
      </c>
      <c r="C12" s="11">
        <f t="shared" si="0"/>
        <v>1017152</v>
      </c>
      <c r="D12" s="51">
        <v>24609</v>
      </c>
      <c r="E12" s="15">
        <v>992543</v>
      </c>
    </row>
    <row r="13" spans="1:5" ht="11.25">
      <c r="A13" s="12">
        <v>7</v>
      </c>
      <c r="B13" s="13" t="s">
        <v>29</v>
      </c>
      <c r="C13" s="11">
        <f aca="true" t="shared" si="1" ref="C13:C41">SUM(D13:E13)</f>
        <v>2272782.17</v>
      </c>
      <c r="D13" s="14">
        <v>296333.17</v>
      </c>
      <c r="E13" s="15">
        <v>1976449</v>
      </c>
    </row>
    <row r="14" spans="1:5" ht="11.25">
      <c r="A14" s="12">
        <v>8</v>
      </c>
      <c r="B14" s="13" t="s">
        <v>22</v>
      </c>
      <c r="C14" s="11">
        <f t="shared" si="1"/>
        <v>684592</v>
      </c>
      <c r="D14" s="14">
        <v>335527</v>
      </c>
      <c r="E14" s="15">
        <v>349065</v>
      </c>
    </row>
    <row r="15" spans="1:5" ht="11.25">
      <c r="A15" s="12">
        <v>9</v>
      </c>
      <c r="B15" s="13" t="s">
        <v>21</v>
      </c>
      <c r="C15" s="11">
        <f t="shared" si="1"/>
        <v>69900</v>
      </c>
      <c r="D15" s="14">
        <v>27187</v>
      </c>
      <c r="E15" s="15">
        <v>42713</v>
      </c>
    </row>
    <row r="16" spans="1:5" ht="11.25">
      <c r="A16" s="12">
        <v>10</v>
      </c>
      <c r="B16" s="13" t="s">
        <v>20</v>
      </c>
      <c r="C16" s="11">
        <f t="shared" si="1"/>
        <v>20629939</v>
      </c>
      <c r="D16" s="14">
        <v>20465280</v>
      </c>
      <c r="E16" s="15">
        <v>164659</v>
      </c>
    </row>
    <row r="17" spans="1:5" ht="11.25">
      <c r="A17" s="12">
        <v>11</v>
      </c>
      <c r="B17" s="13" t="s">
        <v>19</v>
      </c>
      <c r="C17" s="11">
        <f t="shared" si="1"/>
        <v>352675.01</v>
      </c>
      <c r="D17" s="14">
        <v>32724.01</v>
      </c>
      <c r="E17" s="15">
        <v>319951</v>
      </c>
    </row>
    <row r="18" spans="1:5" ht="11.25">
      <c r="A18" s="12">
        <v>12</v>
      </c>
      <c r="B18" s="13" t="s">
        <v>18</v>
      </c>
      <c r="C18" s="11">
        <f t="shared" si="1"/>
        <v>171782.99</v>
      </c>
      <c r="D18" s="14">
        <v>112946.99</v>
      </c>
      <c r="E18" s="15">
        <v>58836</v>
      </c>
    </row>
    <row r="19" spans="1:5" ht="11.25">
      <c r="A19" s="12">
        <v>13</v>
      </c>
      <c r="B19" s="13" t="s">
        <v>17</v>
      </c>
      <c r="C19" s="11">
        <f t="shared" si="1"/>
        <v>83874</v>
      </c>
      <c r="D19" s="14">
        <v>36387</v>
      </c>
      <c r="E19" s="15">
        <v>47487</v>
      </c>
    </row>
    <row r="20" spans="1:5" ht="11.25">
      <c r="A20" s="12">
        <v>14</v>
      </c>
      <c r="B20" s="13" t="s">
        <v>16</v>
      </c>
      <c r="C20" s="11">
        <f t="shared" si="1"/>
        <v>1952896.01</v>
      </c>
      <c r="D20" s="14">
        <v>368533.01</v>
      </c>
      <c r="E20" s="15">
        <v>1584363</v>
      </c>
    </row>
    <row r="21" spans="1:5" ht="11.25">
      <c r="A21" s="12">
        <v>15</v>
      </c>
      <c r="B21" s="13" t="s">
        <v>15</v>
      </c>
      <c r="C21" s="11">
        <f t="shared" si="1"/>
        <v>2871936</v>
      </c>
      <c r="D21" s="14">
        <v>1025309</v>
      </c>
      <c r="E21" s="15">
        <v>1846627</v>
      </c>
    </row>
    <row r="22" spans="1:5" ht="11.25">
      <c r="A22" s="12">
        <v>16</v>
      </c>
      <c r="B22" s="13" t="s">
        <v>30</v>
      </c>
      <c r="C22" s="11">
        <f t="shared" si="1"/>
        <v>12908742.03</v>
      </c>
      <c r="D22" s="14">
        <v>2191741.03</v>
      </c>
      <c r="E22" s="15">
        <v>10717001</v>
      </c>
    </row>
    <row r="23" spans="1:5" ht="11.25">
      <c r="A23" s="12">
        <v>17</v>
      </c>
      <c r="B23" s="13" t="s">
        <v>31</v>
      </c>
      <c r="C23" s="11">
        <f t="shared" si="1"/>
        <v>124589</v>
      </c>
      <c r="D23" s="14">
        <v>95246</v>
      </c>
      <c r="E23" s="15">
        <v>29343</v>
      </c>
    </row>
    <row r="24" spans="1:5" ht="11.25">
      <c r="A24" s="12">
        <v>18</v>
      </c>
      <c r="B24" s="13" t="s">
        <v>26</v>
      </c>
      <c r="C24" s="11">
        <f t="shared" si="1"/>
        <v>8570848</v>
      </c>
      <c r="D24" s="14">
        <v>5174158</v>
      </c>
      <c r="E24" s="15">
        <v>3396690</v>
      </c>
    </row>
    <row r="25" spans="1:5" ht="11.25">
      <c r="A25" s="12">
        <v>19</v>
      </c>
      <c r="B25" s="13" t="s">
        <v>33</v>
      </c>
      <c r="C25" s="11">
        <f t="shared" si="1"/>
        <v>1570916</v>
      </c>
      <c r="D25" s="14">
        <v>185403</v>
      </c>
      <c r="E25" s="15">
        <v>1385513</v>
      </c>
    </row>
    <row r="26" spans="1:5" ht="11.25">
      <c r="A26" s="12">
        <v>20</v>
      </c>
      <c r="B26" s="13" t="s">
        <v>32</v>
      </c>
      <c r="C26" s="11">
        <f t="shared" si="1"/>
        <v>8086029.07</v>
      </c>
      <c r="D26" s="14">
        <v>4313108.07</v>
      </c>
      <c r="E26" s="15">
        <v>3772921</v>
      </c>
    </row>
    <row r="27" spans="1:5" ht="11.25">
      <c r="A27" s="12">
        <v>21</v>
      </c>
      <c r="B27" s="13" t="s">
        <v>34</v>
      </c>
      <c r="C27" s="11">
        <f t="shared" si="1"/>
        <v>5465927.359999999</v>
      </c>
      <c r="D27" s="14">
        <v>2467461.36</v>
      </c>
      <c r="E27" s="15">
        <v>2998466</v>
      </c>
    </row>
    <row r="28" spans="1:5" ht="11.25">
      <c r="A28" s="12">
        <v>22</v>
      </c>
      <c r="B28" s="13" t="s">
        <v>14</v>
      </c>
      <c r="C28" s="11">
        <f t="shared" si="1"/>
        <v>360096.02</v>
      </c>
      <c r="D28" s="14">
        <v>144974.02</v>
      </c>
      <c r="E28" s="15">
        <v>215122</v>
      </c>
    </row>
    <row r="29" spans="1:5" ht="11.25">
      <c r="A29" s="12">
        <v>23</v>
      </c>
      <c r="B29" s="13" t="s">
        <v>35</v>
      </c>
      <c r="C29" s="11">
        <f t="shared" si="1"/>
        <v>1084417</v>
      </c>
      <c r="D29" s="14">
        <v>272981</v>
      </c>
      <c r="E29" s="15">
        <v>811436</v>
      </c>
    </row>
    <row r="30" spans="1:5" ht="11.25">
      <c r="A30" s="12">
        <v>24</v>
      </c>
      <c r="B30" s="13" t="s">
        <v>13</v>
      </c>
      <c r="C30" s="11">
        <f t="shared" si="1"/>
        <v>7479848.140000001</v>
      </c>
      <c r="D30" s="14">
        <v>2229298.14</v>
      </c>
      <c r="E30" s="15">
        <v>5250550</v>
      </c>
    </row>
    <row r="31" spans="1:5" ht="11.25">
      <c r="A31" s="12">
        <v>25</v>
      </c>
      <c r="B31" s="13" t="s">
        <v>36</v>
      </c>
      <c r="C31" s="11">
        <f t="shared" si="1"/>
        <v>9193131.59</v>
      </c>
      <c r="D31" s="14">
        <v>2640184.59</v>
      </c>
      <c r="E31" s="15">
        <v>6552947</v>
      </c>
    </row>
    <row r="32" spans="1:5" ht="11.25">
      <c r="A32" s="12">
        <v>26</v>
      </c>
      <c r="B32" s="13" t="s">
        <v>12</v>
      </c>
      <c r="C32" s="11">
        <f t="shared" si="1"/>
        <v>16290124.52</v>
      </c>
      <c r="D32" s="14">
        <v>6358869.52</v>
      </c>
      <c r="E32" s="15">
        <v>9931255</v>
      </c>
    </row>
    <row r="33" spans="1:5" ht="11.25">
      <c r="A33" s="12">
        <v>27</v>
      </c>
      <c r="B33" s="13" t="s">
        <v>11</v>
      </c>
      <c r="C33" s="11">
        <f t="shared" si="1"/>
        <v>25566863.01</v>
      </c>
      <c r="D33" s="14">
        <v>19030062.01</v>
      </c>
      <c r="E33" s="15">
        <v>6536801</v>
      </c>
    </row>
    <row r="34" spans="1:5" ht="11.25">
      <c r="A34" s="12">
        <v>28</v>
      </c>
      <c r="B34" s="13" t="s">
        <v>10</v>
      </c>
      <c r="C34" s="11">
        <f t="shared" si="1"/>
        <v>63377876.730000004</v>
      </c>
      <c r="D34" s="14">
        <v>24681403.73</v>
      </c>
      <c r="E34" s="15">
        <v>38696473</v>
      </c>
    </row>
    <row r="35" spans="1:5" ht="11.25">
      <c r="A35" s="12">
        <v>29</v>
      </c>
      <c r="B35" s="13" t="s">
        <v>9</v>
      </c>
      <c r="C35" s="11">
        <f t="shared" si="1"/>
        <v>77642712.08</v>
      </c>
      <c r="D35" s="14">
        <v>39893837.08</v>
      </c>
      <c r="E35" s="15">
        <v>37748875</v>
      </c>
    </row>
    <row r="36" spans="1:5" ht="11.25">
      <c r="A36" s="12">
        <v>30</v>
      </c>
      <c r="B36" s="13" t="s">
        <v>8</v>
      </c>
      <c r="C36" s="11">
        <f t="shared" si="1"/>
        <v>325188545.88</v>
      </c>
      <c r="D36" s="14">
        <v>131103341.88</v>
      </c>
      <c r="E36" s="15">
        <v>194085204</v>
      </c>
    </row>
    <row r="37" spans="1:5" ht="11.25">
      <c r="A37" s="12">
        <v>31</v>
      </c>
      <c r="B37" s="13" t="s">
        <v>37</v>
      </c>
      <c r="C37" s="11">
        <f t="shared" si="1"/>
        <v>201604025.24</v>
      </c>
      <c r="D37" s="14">
        <v>118048986.24</v>
      </c>
      <c r="E37" s="15">
        <v>83555039</v>
      </c>
    </row>
    <row r="38" spans="1:5" ht="11.25">
      <c r="A38" s="12">
        <v>32</v>
      </c>
      <c r="B38" s="13" t="s">
        <v>7</v>
      </c>
      <c r="C38" s="11">
        <f t="shared" si="1"/>
        <v>17421041.8</v>
      </c>
      <c r="D38" s="14">
        <v>7186825.8</v>
      </c>
      <c r="E38" s="15">
        <v>10234216</v>
      </c>
    </row>
    <row r="39" spans="1:5" ht="11.25">
      <c r="A39" s="12">
        <v>33</v>
      </c>
      <c r="B39" s="13" t="s">
        <v>6</v>
      </c>
      <c r="C39" s="11">
        <f t="shared" si="1"/>
        <v>536530770.03</v>
      </c>
      <c r="D39" s="14">
        <v>267918351.03</v>
      </c>
      <c r="E39" s="15">
        <v>268612419</v>
      </c>
    </row>
    <row r="40" spans="1:5" ht="11.25">
      <c r="A40" s="12">
        <v>34</v>
      </c>
      <c r="B40" s="13" t="s">
        <v>5</v>
      </c>
      <c r="C40" s="11">
        <f t="shared" si="1"/>
        <v>32103918.28</v>
      </c>
      <c r="D40" s="14">
        <v>31128010.28</v>
      </c>
      <c r="E40" s="50">
        <v>975908</v>
      </c>
    </row>
    <row r="41" spans="1:6" ht="11.25">
      <c r="A41" s="12">
        <v>35</v>
      </c>
      <c r="B41" s="13" t="s">
        <v>4</v>
      </c>
      <c r="C41" s="11">
        <f t="shared" si="1"/>
        <v>979759</v>
      </c>
      <c r="D41" s="14">
        <v>9219</v>
      </c>
      <c r="E41" s="15">
        <v>970540</v>
      </c>
      <c r="F41" s="2"/>
    </row>
    <row r="42" spans="1:5" ht="11.25">
      <c r="A42" s="16"/>
      <c r="B42" s="17"/>
      <c r="C42" s="34"/>
      <c r="D42" s="25"/>
      <c r="E42" s="41"/>
    </row>
    <row r="43" spans="1:5" ht="11.25">
      <c r="A43" s="65" t="s">
        <v>2</v>
      </c>
      <c r="B43" s="65"/>
      <c r="C43" s="65"/>
      <c r="D43" s="65"/>
      <c r="E43" s="65"/>
    </row>
    <row r="44" ht="11.25">
      <c r="E44" s="37"/>
    </row>
    <row r="47" ht="12.75">
      <c r="D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D15" sqref="D15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32" customWidth="1"/>
    <col min="5" max="5" width="21.421875" style="5" customWidth="1"/>
    <col min="6" max="16384" width="11.421875" style="5" customWidth="1"/>
  </cols>
  <sheetData>
    <row r="1" spans="2:4" s="2" customFormat="1" ht="11.25">
      <c r="B1" s="3"/>
      <c r="C1" s="3"/>
      <c r="D1" s="29"/>
    </row>
    <row r="2" spans="1:5" ht="11.25">
      <c r="A2" s="66" t="s">
        <v>56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36"/>
      <c r="E4" s="22"/>
    </row>
    <row r="5" spans="1:5" s="23" customFormat="1" ht="11.25">
      <c r="A5" s="71" t="s">
        <v>42</v>
      </c>
      <c r="B5" s="72"/>
      <c r="C5" s="11">
        <f>IF(SUM(D5:E5,C7:C41),(SUM(D5:E5)),FALSE)</f>
        <v>1316529665.17</v>
      </c>
      <c r="D5" s="43">
        <f>SUM(D7:D41)</f>
        <v>649111095.1700001</v>
      </c>
      <c r="E5" s="18">
        <f>SUM(E7:E41)</f>
        <v>667418570</v>
      </c>
    </row>
    <row r="6" spans="1:5" s="8" customFormat="1" ht="11.25">
      <c r="A6" s="9"/>
      <c r="B6" s="10"/>
      <c r="C6" s="11"/>
      <c r="D6" s="44"/>
      <c r="E6" s="45"/>
    </row>
    <row r="7" spans="1:5" ht="11.25">
      <c r="A7" s="12">
        <v>1</v>
      </c>
      <c r="B7" s="13" t="s">
        <v>27</v>
      </c>
      <c r="C7" s="11">
        <f>SUM(D7:E7)</f>
        <v>475303.8</v>
      </c>
      <c r="D7" s="46">
        <v>254809.8</v>
      </c>
      <c r="E7" s="15">
        <v>220494</v>
      </c>
    </row>
    <row r="8" spans="1:5" ht="11.25">
      <c r="A8" s="12">
        <v>2</v>
      </c>
      <c r="B8" s="13" t="s">
        <v>28</v>
      </c>
      <c r="C8" s="11">
        <f aca="true" t="shared" si="0" ref="C8:C41">SUM(D8:E8)</f>
        <v>20648</v>
      </c>
      <c r="D8" s="55">
        <v>2290</v>
      </c>
      <c r="E8" s="15">
        <v>18358</v>
      </c>
    </row>
    <row r="9" spans="1:5" ht="11.25">
      <c r="A9" s="12">
        <v>3</v>
      </c>
      <c r="B9" s="13" t="s">
        <v>39</v>
      </c>
      <c r="C9" s="11">
        <f t="shared" si="0"/>
        <v>881432</v>
      </c>
      <c r="D9" s="46">
        <v>798482</v>
      </c>
      <c r="E9" s="15">
        <v>82950</v>
      </c>
    </row>
    <row r="10" spans="1:5" ht="11.25">
      <c r="A10" s="12">
        <v>4</v>
      </c>
      <c r="B10" s="13" t="s">
        <v>25</v>
      </c>
      <c r="C10" s="11">
        <f t="shared" si="0"/>
        <v>113663</v>
      </c>
      <c r="D10" s="46">
        <v>64523</v>
      </c>
      <c r="E10" s="15">
        <v>49140</v>
      </c>
    </row>
    <row r="11" spans="1:5" ht="11.25">
      <c r="A11" s="12">
        <v>5</v>
      </c>
      <c r="B11" s="13" t="s">
        <v>24</v>
      </c>
      <c r="C11" s="11">
        <f t="shared" si="0"/>
        <v>1598</v>
      </c>
      <c r="D11" s="54" t="s">
        <v>53</v>
      </c>
      <c r="E11" s="15">
        <v>1598</v>
      </c>
    </row>
    <row r="12" spans="1:5" ht="11.25">
      <c r="A12" s="12">
        <v>6</v>
      </c>
      <c r="B12" s="13" t="s">
        <v>23</v>
      </c>
      <c r="C12" s="11">
        <f>SUM(D12:E12)</f>
        <v>1017892</v>
      </c>
      <c r="D12" s="55">
        <v>20151</v>
      </c>
      <c r="E12" s="15">
        <v>997741</v>
      </c>
    </row>
    <row r="13" spans="1:5" ht="11.25">
      <c r="A13" s="12">
        <v>7</v>
      </c>
      <c r="B13" s="13" t="s">
        <v>29</v>
      </c>
      <c r="C13" s="11">
        <f t="shared" si="0"/>
        <v>2064456.22</v>
      </c>
      <c r="D13" s="46">
        <v>600721.22</v>
      </c>
      <c r="E13" s="15">
        <v>1463735</v>
      </c>
    </row>
    <row r="14" spans="1:5" ht="11.25">
      <c r="A14" s="12">
        <v>8</v>
      </c>
      <c r="B14" s="13" t="s">
        <v>22</v>
      </c>
      <c r="C14" s="11">
        <f t="shared" si="0"/>
        <v>766731.36</v>
      </c>
      <c r="D14" s="46">
        <v>387331.36</v>
      </c>
      <c r="E14" s="15">
        <v>379400</v>
      </c>
    </row>
    <row r="15" spans="1:5" ht="11.25">
      <c r="A15" s="12">
        <v>9</v>
      </c>
      <c r="B15" s="13" t="s">
        <v>21</v>
      </c>
      <c r="C15" s="11">
        <f t="shared" si="0"/>
        <v>47557</v>
      </c>
      <c r="D15" s="46">
        <v>10983</v>
      </c>
      <c r="E15" s="15">
        <v>36574</v>
      </c>
    </row>
    <row r="16" spans="1:5" ht="11.25">
      <c r="A16" s="12">
        <v>10</v>
      </c>
      <c r="B16" s="13" t="s">
        <v>20</v>
      </c>
      <c r="C16" s="11">
        <f t="shared" si="0"/>
        <v>31663515</v>
      </c>
      <c r="D16" s="46">
        <v>31455920</v>
      </c>
      <c r="E16" s="15">
        <v>207595</v>
      </c>
    </row>
    <row r="17" spans="1:5" ht="11.25">
      <c r="A17" s="12">
        <v>11</v>
      </c>
      <c r="B17" s="13" t="s">
        <v>19</v>
      </c>
      <c r="C17" s="11">
        <f t="shared" si="0"/>
        <v>379512</v>
      </c>
      <c r="D17" s="46">
        <v>26208</v>
      </c>
      <c r="E17" s="15">
        <v>353304</v>
      </c>
    </row>
    <row r="18" spans="1:5" ht="11.25">
      <c r="A18" s="12">
        <v>12</v>
      </c>
      <c r="B18" s="13" t="s">
        <v>18</v>
      </c>
      <c r="C18" s="11">
        <f t="shared" si="0"/>
        <v>71287</v>
      </c>
      <c r="D18" s="46">
        <v>18480</v>
      </c>
      <c r="E18" s="15">
        <v>52807</v>
      </c>
    </row>
    <row r="19" spans="1:5" ht="11.25">
      <c r="A19" s="12">
        <v>13</v>
      </c>
      <c r="B19" s="13" t="s">
        <v>17</v>
      </c>
      <c r="C19" s="11">
        <f t="shared" si="0"/>
        <v>85401</v>
      </c>
      <c r="D19" s="46">
        <v>34182</v>
      </c>
      <c r="E19" s="15">
        <v>51219</v>
      </c>
    </row>
    <row r="20" spans="1:5" ht="11.25">
      <c r="A20" s="12">
        <v>14</v>
      </c>
      <c r="B20" s="13" t="s">
        <v>16</v>
      </c>
      <c r="C20" s="11">
        <f t="shared" si="0"/>
        <v>1695419</v>
      </c>
      <c r="D20" s="46">
        <v>314803</v>
      </c>
      <c r="E20" s="15">
        <v>1380616</v>
      </c>
    </row>
    <row r="21" spans="1:5" ht="11.25">
      <c r="A21" s="12">
        <v>15</v>
      </c>
      <c r="B21" s="13" t="s">
        <v>15</v>
      </c>
      <c r="C21" s="11">
        <f t="shared" si="0"/>
        <v>3149794.1100000003</v>
      </c>
      <c r="D21" s="46">
        <v>1155702.11</v>
      </c>
      <c r="E21" s="15">
        <v>1994092</v>
      </c>
    </row>
    <row r="22" spans="1:5" ht="11.25">
      <c r="A22" s="12">
        <v>16</v>
      </c>
      <c r="B22" s="13" t="s">
        <v>30</v>
      </c>
      <c r="C22" s="11">
        <f t="shared" si="0"/>
        <v>13675753.6</v>
      </c>
      <c r="D22" s="46">
        <v>1762359.6</v>
      </c>
      <c r="E22" s="15">
        <v>11913394</v>
      </c>
    </row>
    <row r="23" spans="1:5" ht="11.25">
      <c r="A23" s="12">
        <v>17</v>
      </c>
      <c r="B23" s="13" t="s">
        <v>31</v>
      </c>
      <c r="C23" s="11">
        <f t="shared" si="0"/>
        <v>66033</v>
      </c>
      <c r="D23" s="46">
        <v>44445</v>
      </c>
      <c r="E23" s="15">
        <v>21588</v>
      </c>
    </row>
    <row r="24" spans="1:5" ht="11.25">
      <c r="A24" s="12">
        <v>18</v>
      </c>
      <c r="B24" s="13" t="s">
        <v>26</v>
      </c>
      <c r="C24" s="11">
        <f t="shared" si="0"/>
        <v>10445677.01</v>
      </c>
      <c r="D24" s="46">
        <v>6784095.01</v>
      </c>
      <c r="E24" s="15">
        <v>3661582</v>
      </c>
    </row>
    <row r="25" spans="1:5" ht="11.25">
      <c r="A25" s="12">
        <v>19</v>
      </c>
      <c r="B25" s="13" t="s">
        <v>33</v>
      </c>
      <c r="C25" s="11">
        <f t="shared" si="0"/>
        <v>1461707</v>
      </c>
      <c r="D25" s="46">
        <v>145494</v>
      </c>
      <c r="E25" s="15">
        <v>1316213</v>
      </c>
    </row>
    <row r="26" spans="1:5" ht="11.25">
      <c r="A26" s="12">
        <v>20</v>
      </c>
      <c r="B26" s="13" t="s">
        <v>32</v>
      </c>
      <c r="C26" s="11">
        <f t="shared" si="0"/>
        <v>7784099.01</v>
      </c>
      <c r="D26" s="46">
        <v>3856481.01</v>
      </c>
      <c r="E26" s="15">
        <v>3927618</v>
      </c>
    </row>
    <row r="27" spans="1:5" ht="11.25">
      <c r="A27" s="12">
        <v>21</v>
      </c>
      <c r="B27" s="13" t="s">
        <v>34</v>
      </c>
      <c r="C27" s="11">
        <f t="shared" si="0"/>
        <v>4969750.68</v>
      </c>
      <c r="D27" s="46">
        <v>2209454.68</v>
      </c>
      <c r="E27" s="15">
        <v>2760296</v>
      </c>
    </row>
    <row r="28" spans="1:5" ht="11.25">
      <c r="A28" s="12">
        <v>22</v>
      </c>
      <c r="B28" s="13" t="s">
        <v>14</v>
      </c>
      <c r="C28" s="11">
        <f t="shared" si="0"/>
        <v>275984.72</v>
      </c>
      <c r="D28" s="46">
        <v>120554.72</v>
      </c>
      <c r="E28" s="15">
        <v>155430</v>
      </c>
    </row>
    <row r="29" spans="1:5" ht="11.25">
      <c r="A29" s="12">
        <v>23</v>
      </c>
      <c r="B29" s="13" t="s">
        <v>35</v>
      </c>
      <c r="C29" s="11">
        <f t="shared" si="0"/>
        <v>1084488</v>
      </c>
      <c r="D29" s="46">
        <v>203123</v>
      </c>
      <c r="E29" s="15">
        <v>881365</v>
      </c>
    </row>
    <row r="30" spans="1:5" ht="11.25">
      <c r="A30" s="12">
        <v>24</v>
      </c>
      <c r="B30" s="13" t="s">
        <v>13</v>
      </c>
      <c r="C30" s="11">
        <f t="shared" si="0"/>
        <v>7000155.42</v>
      </c>
      <c r="D30" s="46">
        <v>2041191.42</v>
      </c>
      <c r="E30" s="15">
        <v>4958964</v>
      </c>
    </row>
    <row r="31" spans="1:5" ht="11.25">
      <c r="A31" s="12">
        <v>25</v>
      </c>
      <c r="B31" s="13" t="s">
        <v>36</v>
      </c>
      <c r="C31" s="11">
        <f t="shared" si="0"/>
        <v>7394998.43</v>
      </c>
      <c r="D31" s="46">
        <v>2263645.43</v>
      </c>
      <c r="E31" s="15">
        <v>5131353</v>
      </c>
    </row>
    <row r="32" spans="1:5" ht="11.25">
      <c r="A32" s="12">
        <v>26</v>
      </c>
      <c r="B32" s="13" t="s">
        <v>12</v>
      </c>
      <c r="C32" s="11">
        <f t="shared" si="0"/>
        <v>15846479.36</v>
      </c>
      <c r="D32" s="46">
        <v>6519271.36</v>
      </c>
      <c r="E32" s="15">
        <v>9327208</v>
      </c>
    </row>
    <row r="33" spans="1:5" ht="11.25">
      <c r="A33" s="12">
        <v>27</v>
      </c>
      <c r="B33" s="13" t="s">
        <v>11</v>
      </c>
      <c r="C33" s="11">
        <f t="shared" si="0"/>
        <v>25460547.3</v>
      </c>
      <c r="D33" s="46">
        <v>18937990.3</v>
      </c>
      <c r="E33" s="15">
        <v>6522557</v>
      </c>
    </row>
    <row r="34" spans="1:5" ht="11.25">
      <c r="A34" s="12">
        <v>28</v>
      </c>
      <c r="B34" s="13" t="s">
        <v>10</v>
      </c>
      <c r="C34" s="11">
        <f t="shared" si="0"/>
        <v>64821164</v>
      </c>
      <c r="D34" s="46">
        <v>25347065</v>
      </c>
      <c r="E34" s="15">
        <v>39474099</v>
      </c>
    </row>
    <row r="35" spans="1:5" ht="11.25">
      <c r="A35" s="12">
        <v>29</v>
      </c>
      <c r="B35" s="13" t="s">
        <v>9</v>
      </c>
      <c r="C35" s="11">
        <f t="shared" si="0"/>
        <v>67644827</v>
      </c>
      <c r="D35" s="46">
        <v>34558148</v>
      </c>
      <c r="E35" s="15">
        <v>33086679</v>
      </c>
    </row>
    <row r="36" spans="1:5" ht="11.25">
      <c r="A36" s="12">
        <v>30</v>
      </c>
      <c r="B36" s="13" t="s">
        <v>8</v>
      </c>
      <c r="C36" s="11">
        <f t="shared" si="0"/>
        <v>296169001.43</v>
      </c>
      <c r="D36" s="46">
        <v>113561924.43</v>
      </c>
      <c r="E36" s="15">
        <v>182607077</v>
      </c>
    </row>
    <row r="37" spans="1:5" ht="11.25">
      <c r="A37" s="12">
        <v>31</v>
      </c>
      <c r="B37" s="13" t="s">
        <v>37</v>
      </c>
      <c r="C37" s="11">
        <f t="shared" si="0"/>
        <v>176767443.74</v>
      </c>
      <c r="D37" s="46">
        <v>101482550.74</v>
      </c>
      <c r="E37" s="15">
        <v>75284893</v>
      </c>
    </row>
    <row r="38" spans="1:5" ht="11.25">
      <c r="A38" s="12">
        <v>32</v>
      </c>
      <c r="B38" s="13" t="s">
        <v>7</v>
      </c>
      <c r="C38" s="11">
        <f t="shared" si="0"/>
        <v>21300386.04</v>
      </c>
      <c r="D38" s="46">
        <v>7677588.04</v>
      </c>
      <c r="E38" s="15">
        <v>13622798</v>
      </c>
    </row>
    <row r="39" spans="1:5" ht="11.25">
      <c r="A39" s="12">
        <v>33</v>
      </c>
      <c r="B39" s="13" t="s">
        <v>6</v>
      </c>
      <c r="C39" s="11">
        <f t="shared" si="0"/>
        <v>526426693.68</v>
      </c>
      <c r="D39" s="46">
        <v>262660785.68</v>
      </c>
      <c r="E39" s="15">
        <v>263765908</v>
      </c>
    </row>
    <row r="40" spans="1:6" ht="11.25">
      <c r="A40" s="12">
        <v>34</v>
      </c>
      <c r="B40" s="13" t="s">
        <v>5</v>
      </c>
      <c r="C40" s="11">
        <f>SUM(D40:E40)</f>
        <v>24588999.26</v>
      </c>
      <c r="D40" s="46">
        <v>23780069.26</v>
      </c>
      <c r="E40" s="15">
        <v>808930</v>
      </c>
      <c r="F40" s="2"/>
    </row>
    <row r="41" spans="1:5" ht="11.25">
      <c r="A41" s="12">
        <v>35</v>
      </c>
      <c r="B41" s="13" t="s">
        <v>4</v>
      </c>
      <c r="C41" s="11">
        <f t="shared" si="0"/>
        <v>911267</v>
      </c>
      <c r="D41" s="46">
        <v>10272</v>
      </c>
      <c r="E41" s="15">
        <v>900995</v>
      </c>
    </row>
    <row r="42" spans="1:5" ht="11.25">
      <c r="A42" s="16"/>
      <c r="B42" s="17"/>
      <c r="C42" s="34"/>
      <c r="D42" s="53"/>
      <c r="E42" s="49"/>
    </row>
    <row r="43" spans="1:5" ht="11.25">
      <c r="A43" s="65" t="s">
        <v>2</v>
      </c>
      <c r="B43" s="65"/>
      <c r="C43" s="65"/>
      <c r="D43" s="65"/>
      <c r="E43" s="65"/>
    </row>
    <row r="47" ht="12.75">
      <c r="E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4">
      <selection activeCell="E11" sqref="E11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32" customWidth="1"/>
    <col min="5" max="5" width="21.421875" style="5" customWidth="1"/>
    <col min="6" max="16384" width="11.421875" style="5" customWidth="1"/>
  </cols>
  <sheetData>
    <row r="1" spans="2:4" s="2" customFormat="1" ht="11.25">
      <c r="B1" s="3"/>
      <c r="C1" s="3"/>
      <c r="D1" s="29"/>
    </row>
    <row r="2" spans="1:5" ht="11.25">
      <c r="A2" s="66" t="s">
        <v>56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36"/>
      <c r="E4" s="22"/>
    </row>
    <row r="5" spans="1:5" s="23" customFormat="1" ht="11.25">
      <c r="A5" s="71" t="s">
        <v>43</v>
      </c>
      <c r="B5" s="72"/>
      <c r="C5" s="11">
        <f>IF(SUM(D5:E5,C7:C41),(SUM(D5:E5)),FALSE)</f>
        <v>1192728787.18</v>
      </c>
      <c r="D5" s="43">
        <f>SUM(D7:D41)</f>
        <v>588922174.1800001</v>
      </c>
      <c r="E5" s="18">
        <f>SUM(E7:E41)</f>
        <v>603806613</v>
      </c>
    </row>
    <row r="6" spans="1:5" s="8" customFormat="1" ht="11.25">
      <c r="A6" s="9"/>
      <c r="B6" s="10"/>
      <c r="C6" s="11"/>
      <c r="D6" s="44"/>
      <c r="E6" s="45"/>
    </row>
    <row r="7" spans="1:5" ht="11.25">
      <c r="A7" s="12">
        <v>1</v>
      </c>
      <c r="B7" s="13" t="s">
        <v>27</v>
      </c>
      <c r="C7" s="11">
        <f>SUM(D7:E7)</f>
        <v>475066</v>
      </c>
      <c r="D7" s="47">
        <v>225980</v>
      </c>
      <c r="E7" s="15">
        <v>249086</v>
      </c>
    </row>
    <row r="8" spans="1:5" ht="11.25">
      <c r="A8" s="12">
        <v>2</v>
      </c>
      <c r="B8" s="13" t="s">
        <v>28</v>
      </c>
      <c r="C8" s="11">
        <f aca="true" t="shared" si="0" ref="C8:C41">SUM(D8:E8)</f>
        <v>16859</v>
      </c>
      <c r="D8" s="47">
        <v>2402</v>
      </c>
      <c r="E8" s="15">
        <v>14457</v>
      </c>
    </row>
    <row r="9" spans="1:5" ht="11.25">
      <c r="A9" s="12">
        <v>3</v>
      </c>
      <c r="B9" s="13" t="s">
        <v>39</v>
      </c>
      <c r="C9" s="11">
        <f t="shared" si="0"/>
        <v>906436</v>
      </c>
      <c r="D9" s="47">
        <v>816842</v>
      </c>
      <c r="E9" s="15">
        <v>89594</v>
      </c>
    </row>
    <row r="10" spans="1:5" ht="11.25">
      <c r="A10" s="12">
        <v>4</v>
      </c>
      <c r="B10" s="13" t="s">
        <v>25</v>
      </c>
      <c r="C10" s="11">
        <f t="shared" si="0"/>
        <v>124433</v>
      </c>
      <c r="D10" s="47">
        <v>61860</v>
      </c>
      <c r="E10" s="15">
        <v>62573</v>
      </c>
    </row>
    <row r="11" spans="1:5" ht="11.25">
      <c r="A11" s="12">
        <v>5</v>
      </c>
      <c r="B11" s="13" t="s">
        <v>24</v>
      </c>
      <c r="C11" s="64" t="s">
        <v>53</v>
      </c>
      <c r="D11" s="48" t="s">
        <v>53</v>
      </c>
      <c r="E11" s="42" t="s">
        <v>53</v>
      </c>
    </row>
    <row r="12" spans="1:5" ht="11.25">
      <c r="A12" s="12">
        <v>6</v>
      </c>
      <c r="B12" s="13" t="s">
        <v>23</v>
      </c>
      <c r="C12" s="11">
        <f t="shared" si="0"/>
        <v>936276</v>
      </c>
      <c r="D12" s="47">
        <v>13065</v>
      </c>
      <c r="E12" s="15">
        <v>923211</v>
      </c>
    </row>
    <row r="13" spans="1:5" ht="11.25">
      <c r="A13" s="12">
        <v>7</v>
      </c>
      <c r="B13" s="13" t="s">
        <v>29</v>
      </c>
      <c r="C13" s="11">
        <f t="shared" si="0"/>
        <v>2088465.15</v>
      </c>
      <c r="D13" s="47">
        <v>305918.15</v>
      </c>
      <c r="E13" s="15">
        <v>1782547</v>
      </c>
    </row>
    <row r="14" spans="1:5" ht="11.25">
      <c r="A14" s="12">
        <v>8</v>
      </c>
      <c r="B14" s="13" t="s">
        <v>22</v>
      </c>
      <c r="C14" s="11">
        <f t="shared" si="0"/>
        <v>674489.01</v>
      </c>
      <c r="D14" s="47">
        <v>336981.01</v>
      </c>
      <c r="E14" s="15">
        <v>337508</v>
      </c>
    </row>
    <row r="15" spans="1:5" ht="11.25">
      <c r="A15" s="12">
        <v>9</v>
      </c>
      <c r="B15" s="13" t="s">
        <v>21</v>
      </c>
      <c r="C15" s="11">
        <f t="shared" si="0"/>
        <v>65341</v>
      </c>
      <c r="D15" s="47">
        <v>11151</v>
      </c>
      <c r="E15" s="15">
        <v>54190</v>
      </c>
    </row>
    <row r="16" spans="1:5" ht="11.25">
      <c r="A16" s="12">
        <v>10</v>
      </c>
      <c r="B16" s="13" t="s">
        <v>20</v>
      </c>
      <c r="C16" s="11">
        <f t="shared" si="0"/>
        <v>33056473</v>
      </c>
      <c r="D16" s="47">
        <v>32879229</v>
      </c>
      <c r="E16" s="15">
        <v>177244</v>
      </c>
    </row>
    <row r="17" spans="1:5" ht="11.25">
      <c r="A17" s="12">
        <v>11</v>
      </c>
      <c r="B17" s="13" t="s">
        <v>19</v>
      </c>
      <c r="C17" s="11">
        <f t="shared" si="0"/>
        <v>391663</v>
      </c>
      <c r="D17" s="47">
        <v>25067</v>
      </c>
      <c r="E17" s="15">
        <v>366596</v>
      </c>
    </row>
    <row r="18" spans="1:5" ht="11.25">
      <c r="A18" s="12">
        <v>12</v>
      </c>
      <c r="B18" s="13" t="s">
        <v>18</v>
      </c>
      <c r="C18" s="11">
        <f t="shared" si="0"/>
        <v>87704</v>
      </c>
      <c r="D18" s="47">
        <v>29648</v>
      </c>
      <c r="E18" s="15">
        <v>58056</v>
      </c>
    </row>
    <row r="19" spans="1:5" ht="11.25">
      <c r="A19" s="12">
        <v>13</v>
      </c>
      <c r="B19" s="13" t="s">
        <v>17</v>
      </c>
      <c r="C19" s="11">
        <f t="shared" si="0"/>
        <v>74486</v>
      </c>
      <c r="D19" s="47">
        <v>30209</v>
      </c>
      <c r="E19" s="15">
        <v>44277</v>
      </c>
    </row>
    <row r="20" spans="1:5" ht="11.25">
      <c r="A20" s="12">
        <v>14</v>
      </c>
      <c r="B20" s="13" t="s">
        <v>16</v>
      </c>
      <c r="C20" s="11">
        <f t="shared" si="0"/>
        <v>1696121</v>
      </c>
      <c r="D20" s="47">
        <v>280561</v>
      </c>
      <c r="E20" s="15">
        <v>1415560</v>
      </c>
    </row>
    <row r="21" spans="1:5" ht="11.25">
      <c r="A21" s="12">
        <v>15</v>
      </c>
      <c r="B21" s="13" t="s">
        <v>15</v>
      </c>
      <c r="C21" s="11">
        <f t="shared" si="0"/>
        <v>2829491.9</v>
      </c>
      <c r="D21" s="47">
        <v>966707.9</v>
      </c>
      <c r="E21" s="15">
        <v>1862784</v>
      </c>
    </row>
    <row r="22" spans="1:5" ht="11.25">
      <c r="A22" s="12">
        <v>16</v>
      </c>
      <c r="B22" s="13" t="s">
        <v>30</v>
      </c>
      <c r="C22" s="11">
        <f t="shared" si="0"/>
        <v>12420387.6</v>
      </c>
      <c r="D22" s="47">
        <v>1608431.6</v>
      </c>
      <c r="E22" s="15">
        <v>10811956</v>
      </c>
    </row>
    <row r="23" spans="1:5" ht="11.25">
      <c r="A23" s="12">
        <v>17</v>
      </c>
      <c r="B23" s="13" t="s">
        <v>31</v>
      </c>
      <c r="C23" s="11">
        <f t="shared" si="0"/>
        <v>76514</v>
      </c>
      <c r="D23" s="47">
        <v>43500</v>
      </c>
      <c r="E23" s="15">
        <v>33014</v>
      </c>
    </row>
    <row r="24" spans="1:5" ht="11.25">
      <c r="A24" s="12">
        <v>18</v>
      </c>
      <c r="B24" s="13" t="s">
        <v>26</v>
      </c>
      <c r="C24" s="11">
        <f t="shared" si="0"/>
        <v>9985150</v>
      </c>
      <c r="D24" s="47">
        <v>6379523</v>
      </c>
      <c r="E24" s="15">
        <v>3605627</v>
      </c>
    </row>
    <row r="25" spans="1:5" ht="11.25">
      <c r="A25" s="12">
        <v>19</v>
      </c>
      <c r="B25" s="13" t="s">
        <v>33</v>
      </c>
      <c r="C25" s="11">
        <f t="shared" si="0"/>
        <v>1680427</v>
      </c>
      <c r="D25" s="47">
        <v>270948</v>
      </c>
      <c r="E25" s="15">
        <v>1409479</v>
      </c>
    </row>
    <row r="26" spans="1:5" ht="11.25">
      <c r="A26" s="12">
        <v>20</v>
      </c>
      <c r="B26" s="13" t="s">
        <v>32</v>
      </c>
      <c r="C26" s="11">
        <f t="shared" si="0"/>
        <v>7551162.15</v>
      </c>
      <c r="D26" s="47">
        <v>3905458.15</v>
      </c>
      <c r="E26" s="15">
        <v>3645704</v>
      </c>
    </row>
    <row r="27" spans="1:5" ht="11.25">
      <c r="A27" s="12">
        <v>21</v>
      </c>
      <c r="B27" s="13" t="s">
        <v>34</v>
      </c>
      <c r="C27" s="11">
        <f t="shared" si="0"/>
        <v>4212739</v>
      </c>
      <c r="D27" s="47">
        <v>1984218</v>
      </c>
      <c r="E27" s="15">
        <v>2228521</v>
      </c>
    </row>
    <row r="28" spans="1:5" ht="11.25">
      <c r="A28" s="12">
        <v>22</v>
      </c>
      <c r="B28" s="13" t="s">
        <v>14</v>
      </c>
      <c r="C28" s="11">
        <f t="shared" si="0"/>
        <v>213038.3</v>
      </c>
      <c r="D28" s="47">
        <v>97958.3</v>
      </c>
      <c r="E28" s="15">
        <v>115080</v>
      </c>
    </row>
    <row r="29" spans="1:5" ht="11.25">
      <c r="A29" s="12">
        <v>23</v>
      </c>
      <c r="B29" s="13" t="s">
        <v>35</v>
      </c>
      <c r="C29" s="11">
        <f t="shared" si="0"/>
        <v>1075989</v>
      </c>
      <c r="D29" s="47">
        <v>230736</v>
      </c>
      <c r="E29" s="15">
        <v>845253</v>
      </c>
    </row>
    <row r="30" spans="1:5" ht="11.25">
      <c r="A30" s="12">
        <v>24</v>
      </c>
      <c r="B30" s="13" t="s">
        <v>13</v>
      </c>
      <c r="C30" s="11">
        <f t="shared" si="0"/>
        <v>6856895</v>
      </c>
      <c r="D30" s="47">
        <v>1874620</v>
      </c>
      <c r="E30" s="15">
        <v>4982275</v>
      </c>
    </row>
    <row r="31" spans="1:5" ht="11.25">
      <c r="A31" s="12">
        <v>25</v>
      </c>
      <c r="B31" s="13" t="s">
        <v>36</v>
      </c>
      <c r="C31" s="11">
        <f t="shared" si="0"/>
        <v>6947846.9</v>
      </c>
      <c r="D31" s="47">
        <v>2056773.9</v>
      </c>
      <c r="E31" s="15">
        <v>4891073</v>
      </c>
    </row>
    <row r="32" spans="1:5" ht="11.25">
      <c r="A32" s="12">
        <v>26</v>
      </c>
      <c r="B32" s="13" t="s">
        <v>12</v>
      </c>
      <c r="C32" s="11">
        <f t="shared" si="0"/>
        <v>13162568.71</v>
      </c>
      <c r="D32" s="47">
        <v>4789206.71</v>
      </c>
      <c r="E32" s="15">
        <v>8373362</v>
      </c>
    </row>
    <row r="33" spans="1:5" ht="11.25">
      <c r="A33" s="12">
        <v>27</v>
      </c>
      <c r="B33" s="13" t="s">
        <v>11</v>
      </c>
      <c r="C33" s="11">
        <f t="shared" si="0"/>
        <v>23367919.7</v>
      </c>
      <c r="D33" s="47">
        <v>17528095.7</v>
      </c>
      <c r="E33" s="15">
        <v>5839824</v>
      </c>
    </row>
    <row r="34" spans="1:5" ht="11.25">
      <c r="A34" s="12">
        <v>28</v>
      </c>
      <c r="B34" s="13" t="s">
        <v>10</v>
      </c>
      <c r="C34" s="11">
        <f t="shared" si="0"/>
        <v>64424910.4</v>
      </c>
      <c r="D34" s="47">
        <v>26844139.4</v>
      </c>
      <c r="E34" s="15">
        <v>37580771</v>
      </c>
    </row>
    <row r="35" spans="1:5" ht="11.25">
      <c r="A35" s="12">
        <v>29</v>
      </c>
      <c r="B35" s="13" t="s">
        <v>9</v>
      </c>
      <c r="C35" s="11">
        <f t="shared" si="0"/>
        <v>64449557.36</v>
      </c>
      <c r="D35" s="47">
        <v>33633315.36</v>
      </c>
      <c r="E35" s="15">
        <v>30816242</v>
      </c>
    </row>
    <row r="36" spans="1:5" ht="11.25">
      <c r="A36" s="12">
        <v>30</v>
      </c>
      <c r="B36" s="13" t="s">
        <v>8</v>
      </c>
      <c r="C36" s="11">
        <f t="shared" si="0"/>
        <v>285746987.74</v>
      </c>
      <c r="D36" s="47">
        <v>113146039.74</v>
      </c>
      <c r="E36" s="15">
        <v>172600948</v>
      </c>
    </row>
    <row r="37" spans="1:5" ht="11.25">
      <c r="A37" s="12">
        <v>31</v>
      </c>
      <c r="B37" s="13" t="s">
        <v>37</v>
      </c>
      <c r="C37" s="11">
        <f t="shared" si="0"/>
        <v>182780277.11</v>
      </c>
      <c r="D37" s="47">
        <v>110836812.11</v>
      </c>
      <c r="E37" s="15">
        <v>71943465</v>
      </c>
    </row>
    <row r="38" spans="1:5" ht="11.25">
      <c r="A38" s="12">
        <v>32</v>
      </c>
      <c r="B38" s="13" t="s">
        <v>7</v>
      </c>
      <c r="C38" s="11">
        <f t="shared" si="0"/>
        <v>23867715.36</v>
      </c>
      <c r="D38" s="47">
        <v>9069766.36</v>
      </c>
      <c r="E38" s="15">
        <v>14797949</v>
      </c>
    </row>
    <row r="39" spans="1:5" ht="11.25">
      <c r="A39" s="12">
        <v>33</v>
      </c>
      <c r="B39" s="13" t="s">
        <v>6</v>
      </c>
      <c r="C39" s="11">
        <f t="shared" si="0"/>
        <v>414507877.51</v>
      </c>
      <c r="D39" s="47">
        <v>194285533.51</v>
      </c>
      <c r="E39" s="15">
        <v>220222344</v>
      </c>
    </row>
    <row r="40" spans="1:6" ht="11.25">
      <c r="A40" s="12">
        <v>34</v>
      </c>
      <c r="B40" s="13" t="s">
        <v>5</v>
      </c>
      <c r="C40" s="11">
        <f>SUM(D40:E40)</f>
        <v>25167797.28</v>
      </c>
      <c r="D40" s="47">
        <v>24342837.28</v>
      </c>
      <c r="E40" s="15">
        <v>824960</v>
      </c>
      <c r="F40" s="2"/>
    </row>
    <row r="41" spans="1:6" ht="11.25">
      <c r="A41" s="12">
        <v>35</v>
      </c>
      <c r="B41" s="13" t="s">
        <v>4</v>
      </c>
      <c r="C41" s="11">
        <f t="shared" si="0"/>
        <v>809723</v>
      </c>
      <c r="D41" s="47">
        <v>8640</v>
      </c>
      <c r="E41" s="15">
        <v>801083</v>
      </c>
      <c r="F41" s="2"/>
    </row>
    <row r="42" spans="1:5" ht="11.25">
      <c r="A42" s="16"/>
      <c r="B42" s="17"/>
      <c r="C42" s="34"/>
      <c r="D42" s="52"/>
      <c r="E42" s="49"/>
    </row>
    <row r="43" spans="1:5" ht="11.25">
      <c r="A43" s="65" t="s">
        <v>2</v>
      </c>
      <c r="B43" s="65"/>
      <c r="C43" s="65"/>
      <c r="D43" s="65"/>
      <c r="E43" s="65"/>
    </row>
    <row r="47" ht="12.75">
      <c r="E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showGridLines="0" workbookViewId="0" topLeftCell="A1">
      <selection activeCell="D15" sqref="D15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56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44</v>
      </c>
      <c r="B5" s="72"/>
      <c r="C5" s="24">
        <f>IF(SUM(D5:E5,C7:C41),(SUM(D5:E5)),FALSE)</f>
        <v>1802904160.6699998</v>
      </c>
      <c r="D5" s="24">
        <f>SUM(D7:D41)</f>
        <v>1121924354.6699998</v>
      </c>
      <c r="E5" s="31">
        <f>SUM(E7:E41)</f>
        <v>680979806</v>
      </c>
    </row>
    <row r="6" spans="1:5" s="8" customFormat="1" ht="11.25">
      <c r="A6" s="9"/>
      <c r="B6" s="10"/>
      <c r="C6" s="11"/>
      <c r="D6" s="39"/>
      <c r="E6" s="40"/>
    </row>
    <row r="7" spans="1:5" ht="11.25">
      <c r="A7" s="12">
        <v>1</v>
      </c>
      <c r="B7" s="13" t="s">
        <v>27</v>
      </c>
      <c r="C7" s="11">
        <f aca="true" t="shared" si="0" ref="C7:C41">SUM(D7:E7)</f>
        <v>471245</v>
      </c>
      <c r="D7" s="14">
        <v>299932</v>
      </c>
      <c r="E7" s="50">
        <v>171313</v>
      </c>
    </row>
    <row r="8" spans="1:5" ht="11.25">
      <c r="A8" s="12">
        <v>2</v>
      </c>
      <c r="B8" s="13" t="s">
        <v>28</v>
      </c>
      <c r="C8" s="11">
        <f t="shared" si="0"/>
        <v>23480</v>
      </c>
      <c r="D8" s="51">
        <v>1405</v>
      </c>
      <c r="E8" s="50">
        <v>22075</v>
      </c>
    </row>
    <row r="9" spans="1:5" ht="11.25">
      <c r="A9" s="12">
        <v>3</v>
      </c>
      <c r="B9" s="13" t="s">
        <v>39</v>
      </c>
      <c r="C9" s="11">
        <f t="shared" si="0"/>
        <v>847805</v>
      </c>
      <c r="D9" s="14">
        <v>774101</v>
      </c>
      <c r="E9" s="50">
        <v>73704</v>
      </c>
    </row>
    <row r="10" spans="1:5" ht="11.25">
      <c r="A10" s="12">
        <v>4</v>
      </c>
      <c r="B10" s="13" t="s">
        <v>25</v>
      </c>
      <c r="C10" s="11">
        <f t="shared" si="0"/>
        <v>121517</v>
      </c>
      <c r="D10" s="14">
        <v>66848</v>
      </c>
      <c r="E10" s="50">
        <v>54669</v>
      </c>
    </row>
    <row r="11" spans="1:5" ht="11.25">
      <c r="A11" s="12">
        <v>5</v>
      </c>
      <c r="B11" s="13" t="s">
        <v>24</v>
      </c>
      <c r="C11" s="11">
        <f t="shared" si="0"/>
        <v>1697</v>
      </c>
      <c r="D11" s="51" t="s">
        <v>53</v>
      </c>
      <c r="E11" s="50">
        <v>1697</v>
      </c>
    </row>
    <row r="12" spans="1:5" ht="11.25">
      <c r="A12" s="12">
        <v>6</v>
      </c>
      <c r="B12" s="13" t="s">
        <v>23</v>
      </c>
      <c r="C12" s="11">
        <f t="shared" si="0"/>
        <v>851368</v>
      </c>
      <c r="D12" s="14">
        <v>15484</v>
      </c>
      <c r="E12" s="50">
        <v>835884</v>
      </c>
    </row>
    <row r="13" spans="1:5" ht="11.25">
      <c r="A13" s="12">
        <v>7</v>
      </c>
      <c r="B13" s="13" t="s">
        <v>29</v>
      </c>
      <c r="C13" s="11">
        <f t="shared" si="0"/>
        <v>482741979.1</v>
      </c>
      <c r="D13" s="14">
        <v>481340634.1</v>
      </c>
      <c r="E13" s="50">
        <v>1401345</v>
      </c>
    </row>
    <row r="14" spans="1:5" ht="11.25">
      <c r="A14" s="12">
        <v>8</v>
      </c>
      <c r="B14" s="13" t="s">
        <v>22</v>
      </c>
      <c r="C14" s="11">
        <f t="shared" si="0"/>
        <v>678490</v>
      </c>
      <c r="D14" s="14">
        <v>309967</v>
      </c>
      <c r="E14" s="50">
        <v>368523</v>
      </c>
    </row>
    <row r="15" spans="1:5" ht="11.25">
      <c r="A15" s="12">
        <v>9</v>
      </c>
      <c r="B15" s="13" t="s">
        <v>21</v>
      </c>
      <c r="C15" s="11">
        <f t="shared" si="0"/>
        <v>57792</v>
      </c>
      <c r="D15" s="14">
        <v>36984</v>
      </c>
      <c r="E15" s="50">
        <v>20808</v>
      </c>
    </row>
    <row r="16" spans="1:5" ht="11.25">
      <c r="A16" s="12">
        <v>10</v>
      </c>
      <c r="B16" s="13" t="s">
        <v>20</v>
      </c>
      <c r="C16" s="11">
        <f t="shared" si="0"/>
        <v>34029540</v>
      </c>
      <c r="D16" s="14">
        <v>33850597</v>
      </c>
      <c r="E16" s="50">
        <v>178943</v>
      </c>
    </row>
    <row r="17" spans="1:5" ht="11.25">
      <c r="A17" s="12">
        <v>11</v>
      </c>
      <c r="B17" s="13" t="s">
        <v>19</v>
      </c>
      <c r="C17" s="11">
        <f t="shared" si="0"/>
        <v>323555</v>
      </c>
      <c r="D17" s="14">
        <v>23960</v>
      </c>
      <c r="E17" s="50">
        <v>299595</v>
      </c>
    </row>
    <row r="18" spans="1:5" ht="11.25">
      <c r="A18" s="12">
        <v>12</v>
      </c>
      <c r="B18" s="13" t="s">
        <v>18</v>
      </c>
      <c r="C18" s="11">
        <f t="shared" si="0"/>
        <v>66686</v>
      </c>
      <c r="D18" s="14">
        <v>10951</v>
      </c>
      <c r="E18" s="50">
        <v>55735</v>
      </c>
    </row>
    <row r="19" spans="1:5" ht="11.25">
      <c r="A19" s="12">
        <v>13</v>
      </c>
      <c r="B19" s="13" t="s">
        <v>17</v>
      </c>
      <c r="C19" s="11">
        <f t="shared" si="0"/>
        <v>84322</v>
      </c>
      <c r="D19" s="14">
        <v>39741</v>
      </c>
      <c r="E19" s="50">
        <v>44581</v>
      </c>
    </row>
    <row r="20" spans="1:5" ht="11.25">
      <c r="A20" s="12">
        <v>14</v>
      </c>
      <c r="B20" s="13" t="s">
        <v>16</v>
      </c>
      <c r="C20" s="11">
        <f t="shared" si="0"/>
        <v>1474202</v>
      </c>
      <c r="D20" s="14">
        <v>306913</v>
      </c>
      <c r="E20" s="50">
        <v>1167289</v>
      </c>
    </row>
    <row r="21" spans="1:5" ht="11.25">
      <c r="A21" s="12">
        <v>15</v>
      </c>
      <c r="B21" s="13" t="s">
        <v>15</v>
      </c>
      <c r="C21" s="11">
        <f t="shared" si="0"/>
        <v>2746052</v>
      </c>
      <c r="D21" s="14">
        <v>1048354</v>
      </c>
      <c r="E21" s="50">
        <v>1697698</v>
      </c>
    </row>
    <row r="22" spans="1:5" ht="11.25">
      <c r="A22" s="12">
        <v>16</v>
      </c>
      <c r="B22" s="13" t="s">
        <v>30</v>
      </c>
      <c r="C22" s="11">
        <f t="shared" si="0"/>
        <v>13099079.8</v>
      </c>
      <c r="D22" s="14">
        <v>1837661.8</v>
      </c>
      <c r="E22" s="50">
        <v>11261418</v>
      </c>
    </row>
    <row r="23" spans="1:5" ht="11.25">
      <c r="A23" s="12">
        <v>17</v>
      </c>
      <c r="B23" s="13" t="s">
        <v>31</v>
      </c>
      <c r="C23" s="11">
        <f t="shared" si="0"/>
        <v>64624</v>
      </c>
      <c r="D23" s="14">
        <v>40957</v>
      </c>
      <c r="E23" s="50">
        <v>23667</v>
      </c>
    </row>
    <row r="24" spans="1:5" ht="11.25">
      <c r="A24" s="12">
        <v>18</v>
      </c>
      <c r="B24" s="13" t="s">
        <v>26</v>
      </c>
      <c r="C24" s="11">
        <f t="shared" si="0"/>
        <v>9159102</v>
      </c>
      <c r="D24" s="14">
        <v>6081738</v>
      </c>
      <c r="E24" s="50">
        <v>3077364</v>
      </c>
    </row>
    <row r="25" spans="1:5" ht="11.25">
      <c r="A25" s="12">
        <v>19</v>
      </c>
      <c r="B25" s="13" t="s">
        <v>33</v>
      </c>
      <c r="C25" s="11">
        <f t="shared" si="0"/>
        <v>1442123</v>
      </c>
      <c r="D25" s="14">
        <v>276740</v>
      </c>
      <c r="E25" s="50">
        <v>1165383</v>
      </c>
    </row>
    <row r="26" spans="1:5" ht="11.25">
      <c r="A26" s="12">
        <v>20</v>
      </c>
      <c r="B26" s="13" t="s">
        <v>32</v>
      </c>
      <c r="C26" s="11">
        <f t="shared" si="0"/>
        <v>7957095.34</v>
      </c>
      <c r="D26" s="14">
        <v>4060512.34</v>
      </c>
      <c r="E26" s="50">
        <v>3896583</v>
      </c>
    </row>
    <row r="27" spans="1:5" ht="11.25">
      <c r="A27" s="12">
        <v>21</v>
      </c>
      <c r="B27" s="13" t="s">
        <v>34</v>
      </c>
      <c r="C27" s="11">
        <f t="shared" si="0"/>
        <v>4540830.01</v>
      </c>
      <c r="D27" s="14">
        <v>1916672.01</v>
      </c>
      <c r="E27" s="50">
        <v>2624158</v>
      </c>
    </row>
    <row r="28" spans="1:5" ht="11.25">
      <c r="A28" s="12">
        <v>22</v>
      </c>
      <c r="B28" s="13" t="s">
        <v>14</v>
      </c>
      <c r="C28" s="11">
        <f t="shared" si="0"/>
        <v>358489</v>
      </c>
      <c r="D28" s="14">
        <v>130623</v>
      </c>
      <c r="E28" s="50">
        <v>227866</v>
      </c>
    </row>
    <row r="29" spans="1:5" ht="11.25">
      <c r="A29" s="12">
        <v>23</v>
      </c>
      <c r="B29" s="13" t="s">
        <v>35</v>
      </c>
      <c r="C29" s="11">
        <f t="shared" si="0"/>
        <v>829502</v>
      </c>
      <c r="D29" s="14">
        <v>199636</v>
      </c>
      <c r="E29" s="50">
        <v>629866</v>
      </c>
    </row>
    <row r="30" spans="1:5" ht="11.25">
      <c r="A30" s="12">
        <v>24</v>
      </c>
      <c r="B30" s="13" t="s">
        <v>13</v>
      </c>
      <c r="C30" s="11">
        <f t="shared" si="0"/>
        <v>6924902.92</v>
      </c>
      <c r="D30" s="14">
        <v>1842406.92</v>
      </c>
      <c r="E30" s="50">
        <v>5082496</v>
      </c>
    </row>
    <row r="31" spans="1:5" ht="11.25">
      <c r="A31" s="12">
        <v>25</v>
      </c>
      <c r="B31" s="13" t="s">
        <v>36</v>
      </c>
      <c r="C31" s="11">
        <f t="shared" si="0"/>
        <v>8086684.390000001</v>
      </c>
      <c r="D31" s="14">
        <v>2104592.39</v>
      </c>
      <c r="E31" s="50">
        <v>5982092</v>
      </c>
    </row>
    <row r="32" spans="1:5" ht="11.25">
      <c r="A32" s="12">
        <v>26</v>
      </c>
      <c r="B32" s="13" t="s">
        <v>12</v>
      </c>
      <c r="C32" s="11">
        <f t="shared" si="0"/>
        <v>14339381.95</v>
      </c>
      <c r="D32" s="14">
        <v>5433423.95</v>
      </c>
      <c r="E32" s="50">
        <v>8905958</v>
      </c>
    </row>
    <row r="33" spans="1:5" ht="11.25">
      <c r="A33" s="12">
        <v>27</v>
      </c>
      <c r="B33" s="13" t="s">
        <v>11</v>
      </c>
      <c r="C33" s="11">
        <f t="shared" si="0"/>
        <v>23607016.6</v>
      </c>
      <c r="D33" s="14">
        <v>17557427.6</v>
      </c>
      <c r="E33" s="50">
        <v>6049589</v>
      </c>
    </row>
    <row r="34" spans="1:5" ht="11.25">
      <c r="A34" s="12">
        <v>28</v>
      </c>
      <c r="B34" s="13" t="s">
        <v>10</v>
      </c>
      <c r="C34" s="11">
        <f t="shared" si="0"/>
        <v>60021463.010000005</v>
      </c>
      <c r="D34" s="14">
        <v>21015034.01</v>
      </c>
      <c r="E34" s="50">
        <v>39006429</v>
      </c>
    </row>
    <row r="35" spans="1:5" ht="11.25">
      <c r="A35" s="12">
        <v>29</v>
      </c>
      <c r="B35" s="13" t="s">
        <v>9</v>
      </c>
      <c r="C35" s="11">
        <f t="shared" si="0"/>
        <v>67384601.49000001</v>
      </c>
      <c r="D35" s="14">
        <v>33864581.49</v>
      </c>
      <c r="E35" s="50">
        <v>33520020</v>
      </c>
    </row>
    <row r="36" spans="1:5" ht="11.25">
      <c r="A36" s="12">
        <v>30</v>
      </c>
      <c r="B36" s="13" t="s">
        <v>8</v>
      </c>
      <c r="C36" s="11">
        <f t="shared" si="0"/>
        <v>291840617.17</v>
      </c>
      <c r="D36" s="14">
        <v>116387256.17</v>
      </c>
      <c r="E36" s="50">
        <v>175453361</v>
      </c>
    </row>
    <row r="37" spans="1:5" ht="11.25">
      <c r="A37" s="12">
        <v>31</v>
      </c>
      <c r="B37" s="13" t="s">
        <v>37</v>
      </c>
      <c r="C37" s="11">
        <f t="shared" si="0"/>
        <v>218861077.81</v>
      </c>
      <c r="D37" s="14">
        <v>119910654.81</v>
      </c>
      <c r="E37" s="50">
        <v>98950423</v>
      </c>
    </row>
    <row r="38" spans="1:5" ht="11.25">
      <c r="A38" s="12">
        <v>32</v>
      </c>
      <c r="B38" s="13" t="s">
        <v>7</v>
      </c>
      <c r="C38" s="11">
        <f t="shared" si="0"/>
        <v>21362608.21</v>
      </c>
      <c r="D38" s="14">
        <v>6915113.21</v>
      </c>
      <c r="E38" s="50">
        <v>14447495</v>
      </c>
    </row>
    <row r="39" spans="1:5" ht="11.25">
      <c r="A39" s="12">
        <v>33</v>
      </c>
      <c r="B39" s="13" t="s">
        <v>6</v>
      </c>
      <c r="C39" s="11">
        <f t="shared" si="0"/>
        <v>502820118.86</v>
      </c>
      <c r="D39" s="14">
        <v>240250776.86</v>
      </c>
      <c r="E39" s="50">
        <v>262569342</v>
      </c>
    </row>
    <row r="40" spans="1:6" ht="11.25">
      <c r="A40" s="12">
        <v>34</v>
      </c>
      <c r="B40" s="13" t="s">
        <v>5</v>
      </c>
      <c r="C40" s="11">
        <f t="shared" si="0"/>
        <v>24902642.01</v>
      </c>
      <c r="D40" s="14">
        <v>23962997.01</v>
      </c>
      <c r="E40" s="50">
        <v>939645</v>
      </c>
      <c r="F40" s="2"/>
    </row>
    <row r="41" spans="1:6" ht="11.25">
      <c r="A41" s="12">
        <v>35</v>
      </c>
      <c r="B41" s="13" t="s">
        <v>4</v>
      </c>
      <c r="C41" s="11">
        <f t="shared" si="0"/>
        <v>782471</v>
      </c>
      <c r="D41" s="14">
        <v>9679</v>
      </c>
      <c r="E41" s="50">
        <v>772792</v>
      </c>
      <c r="F41" s="2"/>
    </row>
    <row r="42" spans="1:5" ht="11.25">
      <c r="A42" s="16"/>
      <c r="B42" s="17"/>
      <c r="C42" s="34"/>
      <c r="D42" s="25"/>
      <c r="E42" s="41"/>
    </row>
    <row r="43" spans="1:5" ht="11.25">
      <c r="A43" s="61" t="s">
        <v>57</v>
      </c>
      <c r="B43" s="59"/>
      <c r="C43" s="11"/>
      <c r="D43" s="14"/>
      <c r="E43" s="60"/>
    </row>
    <row r="44" spans="1:5" ht="11.25">
      <c r="A44" s="65" t="s">
        <v>2</v>
      </c>
      <c r="B44" s="65"/>
      <c r="C44" s="65"/>
      <c r="D44" s="65"/>
      <c r="E44" s="65"/>
    </row>
    <row r="48" ht="12.75">
      <c r="D48" s="26"/>
    </row>
  </sheetData>
  <mergeCells count="4">
    <mergeCell ref="A3:B3"/>
    <mergeCell ref="A5:B5"/>
    <mergeCell ref="A2:E2"/>
    <mergeCell ref="A44:E44"/>
  </mergeCells>
  <printOptions/>
  <pageMargins left="0.75" right="0.75" top="1" bottom="1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D5" sqref="D5:E5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56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45</v>
      </c>
      <c r="B5" s="72"/>
      <c r="C5" s="24">
        <f>IF(SUM(D5:E5,C7:C41),(SUM(D5:E5)),FALSE)</f>
        <v>694981000.38</v>
      </c>
      <c r="D5" s="24">
        <f>SUM(D7:D41)</f>
        <v>110543415.38000004</v>
      </c>
      <c r="E5" s="62">
        <f>SUM(E7:E41)</f>
        <v>584437585</v>
      </c>
    </row>
    <row r="6" spans="1:5" s="8" customFormat="1" ht="11.25">
      <c r="A6" s="9"/>
      <c r="B6" s="10"/>
      <c r="C6" s="11"/>
      <c r="D6" s="39"/>
      <c r="E6" s="40"/>
    </row>
    <row r="7" spans="1:7" ht="11.25">
      <c r="A7" s="12">
        <v>1</v>
      </c>
      <c r="B7" s="13" t="s">
        <v>27</v>
      </c>
      <c r="C7" s="11">
        <f>SUM(D7:F7)</f>
        <v>398170.7</v>
      </c>
      <c r="D7" s="14">
        <v>221641.7</v>
      </c>
      <c r="E7" s="50">
        <v>176529</v>
      </c>
      <c r="F7" s="47"/>
      <c r="G7" s="59"/>
    </row>
    <row r="8" spans="1:7" ht="11.25">
      <c r="A8" s="12">
        <v>2</v>
      </c>
      <c r="B8" s="13" t="s">
        <v>28</v>
      </c>
      <c r="C8" s="11">
        <f>SUM(D8:F8)</f>
        <v>18309</v>
      </c>
      <c r="D8" s="14">
        <v>1129</v>
      </c>
      <c r="E8" s="50">
        <v>17180</v>
      </c>
      <c r="F8" s="47"/>
      <c r="G8" s="59"/>
    </row>
    <row r="9" spans="1:7" ht="11.25">
      <c r="A9" s="12">
        <v>3</v>
      </c>
      <c r="B9" s="13" t="s">
        <v>39</v>
      </c>
      <c r="C9" s="11">
        <f>SUM(D9:F9)</f>
        <v>973495</v>
      </c>
      <c r="D9" s="14">
        <v>883654</v>
      </c>
      <c r="E9" s="50">
        <v>89841</v>
      </c>
      <c r="F9" s="47"/>
      <c r="G9" s="59"/>
    </row>
    <row r="10" spans="1:7" ht="11.25">
      <c r="A10" s="12">
        <v>4</v>
      </c>
      <c r="B10" s="13" t="s">
        <v>25</v>
      </c>
      <c r="C10" s="11">
        <f>SUM(D10:F10)</f>
        <v>122742</v>
      </c>
      <c r="D10" s="14">
        <v>68159</v>
      </c>
      <c r="E10" s="50">
        <v>54583</v>
      </c>
      <c r="F10" s="47"/>
      <c r="G10" s="59"/>
    </row>
    <row r="11" spans="1:7" ht="11.25">
      <c r="A11" s="12">
        <v>5</v>
      </c>
      <c r="B11" s="13" t="s">
        <v>24</v>
      </c>
      <c r="C11" s="48" t="s">
        <v>53</v>
      </c>
      <c r="D11" s="54" t="s">
        <v>53</v>
      </c>
      <c r="E11" s="42" t="s">
        <v>53</v>
      </c>
      <c r="F11" s="51"/>
      <c r="G11" s="59"/>
    </row>
    <row r="12" spans="1:7" ht="11.25">
      <c r="A12" s="12">
        <v>6</v>
      </c>
      <c r="B12" s="13" t="s">
        <v>23</v>
      </c>
      <c r="C12" s="11">
        <f aca="true" t="shared" si="0" ref="C12:C41">SUM(D12:F12)</f>
        <v>809830</v>
      </c>
      <c r="D12" s="47">
        <v>9616</v>
      </c>
      <c r="E12" s="50">
        <v>800214</v>
      </c>
      <c r="F12" s="47"/>
      <c r="G12" s="59"/>
    </row>
    <row r="13" spans="1:7" ht="11.25">
      <c r="A13" s="12">
        <v>7</v>
      </c>
      <c r="B13" s="13" t="s">
        <v>29</v>
      </c>
      <c r="C13" s="11">
        <f t="shared" si="0"/>
        <v>-475912533.43</v>
      </c>
      <c r="D13" s="14">
        <v>-477663431.43</v>
      </c>
      <c r="E13" s="50">
        <v>1750898</v>
      </c>
      <c r="F13" s="47"/>
      <c r="G13" s="59"/>
    </row>
    <row r="14" spans="1:7" ht="11.25">
      <c r="A14" s="12">
        <v>8</v>
      </c>
      <c r="B14" s="13" t="s">
        <v>22</v>
      </c>
      <c r="C14" s="11">
        <f t="shared" si="0"/>
        <v>689893</v>
      </c>
      <c r="D14" s="14">
        <v>324929</v>
      </c>
      <c r="E14" s="50">
        <v>364964</v>
      </c>
      <c r="F14" s="47"/>
      <c r="G14" s="59"/>
    </row>
    <row r="15" spans="1:7" ht="11.25">
      <c r="A15" s="12">
        <v>9</v>
      </c>
      <c r="B15" s="13" t="s">
        <v>21</v>
      </c>
      <c r="C15" s="11">
        <f t="shared" si="0"/>
        <v>37972</v>
      </c>
      <c r="D15" s="14">
        <v>9672</v>
      </c>
      <c r="E15" s="50">
        <v>28300</v>
      </c>
      <c r="F15" s="47"/>
      <c r="G15" s="59"/>
    </row>
    <row r="16" spans="1:7" ht="11.25">
      <c r="A16" s="12">
        <v>10</v>
      </c>
      <c r="B16" s="13" t="s">
        <v>20</v>
      </c>
      <c r="C16" s="11">
        <f t="shared" si="0"/>
        <v>39828575</v>
      </c>
      <c r="D16" s="14">
        <v>39673673</v>
      </c>
      <c r="E16" s="50">
        <v>154902</v>
      </c>
      <c r="F16" s="47"/>
      <c r="G16" s="59"/>
    </row>
    <row r="17" spans="1:7" ht="11.25">
      <c r="A17" s="12">
        <v>11</v>
      </c>
      <c r="B17" s="13" t="s">
        <v>19</v>
      </c>
      <c r="C17" s="11">
        <f t="shared" si="0"/>
        <v>390821</v>
      </c>
      <c r="D17" s="14">
        <v>21799</v>
      </c>
      <c r="E17" s="50">
        <v>369022</v>
      </c>
      <c r="F17" s="47"/>
      <c r="G17" s="59"/>
    </row>
    <row r="18" spans="1:7" ht="11.25">
      <c r="A18" s="12">
        <v>12</v>
      </c>
      <c r="B18" s="13" t="s">
        <v>18</v>
      </c>
      <c r="C18" s="11">
        <f t="shared" si="0"/>
        <v>90915</v>
      </c>
      <c r="D18" s="14">
        <v>24709</v>
      </c>
      <c r="E18" s="50">
        <v>66206</v>
      </c>
      <c r="F18" s="47"/>
      <c r="G18" s="59"/>
    </row>
    <row r="19" spans="1:7" ht="11.25">
      <c r="A19" s="12">
        <v>13</v>
      </c>
      <c r="B19" s="13" t="s">
        <v>17</v>
      </c>
      <c r="C19" s="11">
        <f t="shared" si="0"/>
        <v>60659</v>
      </c>
      <c r="D19" s="14">
        <v>30146</v>
      </c>
      <c r="E19" s="50">
        <v>30513</v>
      </c>
      <c r="F19" s="47"/>
      <c r="G19" s="59"/>
    </row>
    <row r="20" spans="1:7" ht="11.25">
      <c r="A20" s="12">
        <v>14</v>
      </c>
      <c r="B20" s="13" t="s">
        <v>16</v>
      </c>
      <c r="C20" s="11">
        <f t="shared" si="0"/>
        <v>1611409</v>
      </c>
      <c r="D20" s="14">
        <v>241143</v>
      </c>
      <c r="E20" s="50">
        <v>1370266</v>
      </c>
      <c r="F20" s="47"/>
      <c r="G20" s="59"/>
    </row>
    <row r="21" spans="1:7" ht="11.25">
      <c r="A21" s="12">
        <v>15</v>
      </c>
      <c r="B21" s="13" t="s">
        <v>15</v>
      </c>
      <c r="C21" s="11">
        <f t="shared" si="0"/>
        <v>2609306</v>
      </c>
      <c r="D21" s="14">
        <v>1004992</v>
      </c>
      <c r="E21" s="50">
        <v>1604314</v>
      </c>
      <c r="F21" s="47"/>
      <c r="G21" s="59"/>
    </row>
    <row r="22" spans="1:7" ht="11.25">
      <c r="A22" s="12">
        <v>16</v>
      </c>
      <c r="B22" s="13" t="s">
        <v>30</v>
      </c>
      <c r="C22" s="11">
        <f t="shared" si="0"/>
        <v>12900691.66</v>
      </c>
      <c r="D22" s="14">
        <v>1698824.66</v>
      </c>
      <c r="E22" s="50">
        <v>11201867</v>
      </c>
      <c r="F22" s="47"/>
      <c r="G22" s="59"/>
    </row>
    <row r="23" spans="1:7" ht="11.25">
      <c r="A23" s="12">
        <v>17</v>
      </c>
      <c r="B23" s="13" t="s">
        <v>31</v>
      </c>
      <c r="C23" s="11">
        <f t="shared" si="0"/>
        <v>65550</v>
      </c>
      <c r="D23" s="14">
        <v>37790</v>
      </c>
      <c r="E23" s="50">
        <v>27760</v>
      </c>
      <c r="F23" s="47"/>
      <c r="G23" s="59"/>
    </row>
    <row r="24" spans="1:7" ht="11.25">
      <c r="A24" s="12">
        <v>18</v>
      </c>
      <c r="B24" s="13" t="s">
        <v>26</v>
      </c>
      <c r="C24" s="11">
        <f t="shared" si="0"/>
        <v>9432778</v>
      </c>
      <c r="D24" s="14">
        <v>5932972</v>
      </c>
      <c r="E24" s="50">
        <v>3499806</v>
      </c>
      <c r="F24" s="47"/>
      <c r="G24" s="59"/>
    </row>
    <row r="25" spans="1:7" ht="11.25">
      <c r="A25" s="12">
        <v>19</v>
      </c>
      <c r="B25" s="13" t="s">
        <v>33</v>
      </c>
      <c r="C25" s="11">
        <f t="shared" si="0"/>
        <v>1702332</v>
      </c>
      <c r="D25" s="14">
        <v>223726</v>
      </c>
      <c r="E25" s="50">
        <v>1478606</v>
      </c>
      <c r="F25" s="47"/>
      <c r="G25" s="59"/>
    </row>
    <row r="26" spans="1:7" ht="11.25">
      <c r="A26" s="12">
        <v>20</v>
      </c>
      <c r="B26" s="13" t="s">
        <v>32</v>
      </c>
      <c r="C26" s="11">
        <f t="shared" si="0"/>
        <v>8101035.1</v>
      </c>
      <c r="D26" s="14">
        <v>4092523.1</v>
      </c>
      <c r="E26" s="50">
        <v>4008512</v>
      </c>
      <c r="F26" s="47"/>
      <c r="G26" s="59"/>
    </row>
    <row r="27" spans="1:7" ht="11.25">
      <c r="A27" s="12">
        <v>21</v>
      </c>
      <c r="B27" s="13" t="s">
        <v>34</v>
      </c>
      <c r="C27" s="11">
        <f t="shared" si="0"/>
        <v>4268015.57</v>
      </c>
      <c r="D27" s="14">
        <v>2050305.57</v>
      </c>
      <c r="E27" s="50">
        <v>2217710</v>
      </c>
      <c r="F27" s="47"/>
      <c r="G27" s="59"/>
    </row>
    <row r="28" spans="1:7" ht="11.25">
      <c r="A28" s="12">
        <v>22</v>
      </c>
      <c r="B28" s="13" t="s">
        <v>14</v>
      </c>
      <c r="C28" s="11">
        <f t="shared" si="0"/>
        <v>225489.97999999998</v>
      </c>
      <c r="D28" s="14">
        <v>98921.98</v>
      </c>
      <c r="E28" s="50">
        <v>126568</v>
      </c>
      <c r="F28" s="47"/>
      <c r="G28" s="59"/>
    </row>
    <row r="29" spans="1:7" ht="11.25">
      <c r="A29" s="12">
        <v>23</v>
      </c>
      <c r="B29" s="13" t="s">
        <v>35</v>
      </c>
      <c r="C29" s="11">
        <f t="shared" si="0"/>
        <v>840159</v>
      </c>
      <c r="D29" s="14">
        <v>197679</v>
      </c>
      <c r="E29" s="50">
        <v>642480</v>
      </c>
      <c r="F29" s="47"/>
      <c r="G29" s="59"/>
    </row>
    <row r="30" spans="1:7" ht="11.25">
      <c r="A30" s="12">
        <v>24</v>
      </c>
      <c r="B30" s="13" t="s">
        <v>13</v>
      </c>
      <c r="C30" s="11">
        <f t="shared" si="0"/>
        <v>6760305</v>
      </c>
      <c r="D30" s="14">
        <v>1792850</v>
      </c>
      <c r="E30" s="50">
        <v>4967455</v>
      </c>
      <c r="F30" s="47"/>
      <c r="G30" s="59"/>
    </row>
    <row r="31" spans="1:7" ht="11.25">
      <c r="A31" s="12">
        <v>25</v>
      </c>
      <c r="B31" s="13" t="s">
        <v>36</v>
      </c>
      <c r="C31" s="11">
        <f t="shared" si="0"/>
        <v>7279849.4</v>
      </c>
      <c r="D31" s="14">
        <v>2003872.4</v>
      </c>
      <c r="E31" s="50">
        <v>5275977</v>
      </c>
      <c r="F31" s="47"/>
      <c r="G31" s="59"/>
    </row>
    <row r="32" spans="1:7" ht="11.25">
      <c r="A32" s="12">
        <v>26</v>
      </c>
      <c r="B32" s="13" t="s">
        <v>12</v>
      </c>
      <c r="C32" s="11">
        <f t="shared" si="0"/>
        <v>12467230.41</v>
      </c>
      <c r="D32" s="14">
        <v>4372408.41</v>
      </c>
      <c r="E32" s="50">
        <v>8094822</v>
      </c>
      <c r="F32" s="47"/>
      <c r="G32" s="59"/>
    </row>
    <row r="33" spans="1:7" ht="11.25">
      <c r="A33" s="12">
        <v>27</v>
      </c>
      <c r="B33" s="13" t="s">
        <v>11</v>
      </c>
      <c r="C33" s="11">
        <f t="shared" si="0"/>
        <v>20406422</v>
      </c>
      <c r="D33" s="14">
        <v>13929819</v>
      </c>
      <c r="E33" s="50">
        <v>6476603</v>
      </c>
      <c r="F33" s="47"/>
      <c r="G33" s="59"/>
    </row>
    <row r="34" spans="1:7" ht="11.25">
      <c r="A34" s="12">
        <v>28</v>
      </c>
      <c r="B34" s="13" t="s">
        <v>10</v>
      </c>
      <c r="C34" s="11">
        <f t="shared" si="0"/>
        <v>82355365.31</v>
      </c>
      <c r="D34" s="14">
        <v>43758739.31</v>
      </c>
      <c r="E34" s="50">
        <v>38596626</v>
      </c>
      <c r="F34" s="47"/>
      <c r="G34" s="59"/>
    </row>
    <row r="35" spans="1:7" ht="11.25">
      <c r="A35" s="12">
        <v>29</v>
      </c>
      <c r="B35" s="13" t="s">
        <v>9</v>
      </c>
      <c r="C35" s="11">
        <f t="shared" si="0"/>
        <v>68404926.93</v>
      </c>
      <c r="D35" s="14">
        <v>36108010.93</v>
      </c>
      <c r="E35" s="50">
        <v>32296916</v>
      </c>
      <c r="F35" s="47"/>
      <c r="G35" s="59"/>
    </row>
    <row r="36" spans="1:7" ht="11.25">
      <c r="A36" s="12">
        <v>30</v>
      </c>
      <c r="B36" s="13" t="s">
        <v>8</v>
      </c>
      <c r="C36" s="11">
        <f t="shared" si="0"/>
        <v>284860324.21</v>
      </c>
      <c r="D36" s="14">
        <v>113654584.21</v>
      </c>
      <c r="E36" s="50">
        <v>171205740</v>
      </c>
      <c r="F36" s="47"/>
      <c r="G36" s="59"/>
    </row>
    <row r="37" spans="1:7" ht="11.25">
      <c r="A37" s="12">
        <v>31</v>
      </c>
      <c r="B37" s="13" t="s">
        <v>37</v>
      </c>
      <c r="C37" s="11">
        <f t="shared" si="0"/>
        <v>179582431.45</v>
      </c>
      <c r="D37" s="14">
        <v>100650638.45</v>
      </c>
      <c r="E37" s="50">
        <v>78931793</v>
      </c>
      <c r="F37" s="47"/>
      <c r="G37" s="59"/>
    </row>
    <row r="38" spans="1:7" ht="11.25">
      <c r="A38" s="12">
        <v>32</v>
      </c>
      <c r="B38" s="13" t="s">
        <v>7</v>
      </c>
      <c r="C38" s="11">
        <f t="shared" si="0"/>
        <v>19308088</v>
      </c>
      <c r="D38" s="14">
        <v>7105307</v>
      </c>
      <c r="E38" s="50">
        <v>12202781</v>
      </c>
      <c r="F38" s="47"/>
      <c r="G38" s="59"/>
    </row>
    <row r="39" spans="1:7" ht="11.25">
      <c r="A39" s="12">
        <v>33</v>
      </c>
      <c r="B39" s="13" t="s">
        <v>6</v>
      </c>
      <c r="C39" s="11">
        <f t="shared" si="0"/>
        <v>379837452.5</v>
      </c>
      <c r="D39" s="14">
        <v>184988648.5</v>
      </c>
      <c r="E39" s="50">
        <v>194848804</v>
      </c>
      <c r="F39" s="47"/>
      <c r="G39" s="59"/>
    </row>
    <row r="40" spans="1:7" ht="11.25">
      <c r="A40" s="12">
        <v>34</v>
      </c>
      <c r="B40" s="13" t="s">
        <v>5</v>
      </c>
      <c r="C40" s="11">
        <f t="shared" si="0"/>
        <v>23753146.59</v>
      </c>
      <c r="D40" s="14">
        <v>22986323.59</v>
      </c>
      <c r="E40" s="50">
        <v>766823</v>
      </c>
      <c r="F40" s="47"/>
      <c r="G40" s="14"/>
    </row>
    <row r="41" spans="1:7" ht="11.25">
      <c r="A41" s="12">
        <v>35</v>
      </c>
      <c r="B41" s="13" t="s">
        <v>4</v>
      </c>
      <c r="C41" s="11">
        <f t="shared" si="0"/>
        <v>699844</v>
      </c>
      <c r="D41" s="14">
        <v>7640</v>
      </c>
      <c r="E41" s="50">
        <v>692204</v>
      </c>
      <c r="F41" s="47"/>
      <c r="G41" s="14"/>
    </row>
    <row r="42" spans="1:7" ht="11.25">
      <c r="A42" s="16"/>
      <c r="B42" s="17"/>
      <c r="C42" s="34"/>
      <c r="D42" s="25"/>
      <c r="E42" s="41"/>
      <c r="G42" s="59"/>
    </row>
    <row r="43" spans="1:7" ht="11.25">
      <c r="A43" s="65" t="s">
        <v>2</v>
      </c>
      <c r="B43" s="65"/>
      <c r="C43" s="65"/>
      <c r="D43" s="65"/>
      <c r="E43" s="65"/>
      <c r="G43" s="59"/>
    </row>
    <row r="44" ht="11.25">
      <c r="G44" s="59"/>
    </row>
    <row r="45" ht="11.25">
      <c r="G45" s="59"/>
    </row>
    <row r="46" ht="11.25">
      <c r="G46" s="59"/>
    </row>
    <row r="47" ht="12.75">
      <c r="D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D5" sqref="D5:E5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56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46</v>
      </c>
      <c r="B5" s="72"/>
      <c r="C5" s="24">
        <f>IF(SUM(D5:E5,C7:C41),(SUM(D5:E5)),FALSE)</f>
        <v>1110715968.48</v>
      </c>
      <c r="D5" s="24">
        <f>SUM(D7:D41)</f>
        <v>530915311.48</v>
      </c>
      <c r="E5" s="31">
        <f>SUM(E7:E41)</f>
        <v>579800657</v>
      </c>
    </row>
    <row r="6" spans="1:5" s="8" customFormat="1" ht="11.25">
      <c r="A6" s="9"/>
      <c r="B6" s="10"/>
      <c r="C6" s="11"/>
      <c r="D6" s="39"/>
      <c r="E6" s="40"/>
    </row>
    <row r="7" spans="1:5" ht="11.25">
      <c r="A7" s="12">
        <v>1</v>
      </c>
      <c r="B7" s="13" t="s">
        <v>27</v>
      </c>
      <c r="C7" s="11">
        <f aca="true" t="shared" si="0" ref="C7:C41">SUM(D7:E7)</f>
        <v>280004.2</v>
      </c>
      <c r="D7" s="14">
        <v>137925.2</v>
      </c>
      <c r="E7" s="50">
        <v>142079</v>
      </c>
    </row>
    <row r="8" spans="1:5" ht="11.25">
      <c r="A8" s="12">
        <v>2</v>
      </c>
      <c r="B8" s="13" t="s">
        <v>28</v>
      </c>
      <c r="C8" s="11">
        <f t="shared" si="0"/>
        <v>16517</v>
      </c>
      <c r="D8" s="14">
        <v>1182</v>
      </c>
      <c r="E8" s="50">
        <v>15335</v>
      </c>
    </row>
    <row r="9" spans="1:5" ht="11.25">
      <c r="A9" s="12">
        <v>3</v>
      </c>
      <c r="B9" s="13" t="s">
        <v>39</v>
      </c>
      <c r="C9" s="11">
        <f t="shared" si="0"/>
        <v>907386</v>
      </c>
      <c r="D9" s="14">
        <v>837145</v>
      </c>
      <c r="E9" s="50">
        <v>70241</v>
      </c>
    </row>
    <row r="10" spans="1:5" ht="11.25">
      <c r="A10" s="12">
        <v>4</v>
      </c>
      <c r="B10" s="13" t="s">
        <v>25</v>
      </c>
      <c r="C10" s="11">
        <f t="shared" si="0"/>
        <v>101644</v>
      </c>
      <c r="D10" s="14">
        <v>54740</v>
      </c>
      <c r="E10" s="50">
        <v>46904</v>
      </c>
    </row>
    <row r="11" spans="1:5" ht="11.25">
      <c r="A11" s="12">
        <v>5</v>
      </c>
      <c r="B11" s="13" t="s">
        <v>24</v>
      </c>
      <c r="C11" s="11">
        <f t="shared" si="0"/>
        <v>1772</v>
      </c>
      <c r="D11" s="51" t="s">
        <v>53</v>
      </c>
      <c r="E11" s="50">
        <v>1772</v>
      </c>
    </row>
    <row r="12" spans="1:5" ht="11.25">
      <c r="A12" s="12">
        <v>6</v>
      </c>
      <c r="B12" s="13" t="s">
        <v>23</v>
      </c>
      <c r="C12" s="11">
        <f t="shared" si="0"/>
        <v>784932</v>
      </c>
      <c r="D12" s="14">
        <v>17361</v>
      </c>
      <c r="E12" s="50">
        <v>767571</v>
      </c>
    </row>
    <row r="13" spans="1:5" ht="11.25">
      <c r="A13" s="12">
        <v>7</v>
      </c>
      <c r="B13" s="13" t="s">
        <v>29</v>
      </c>
      <c r="C13" s="11">
        <f t="shared" si="0"/>
        <v>1993489.47</v>
      </c>
      <c r="D13" s="14">
        <v>643764.47</v>
      </c>
      <c r="E13" s="50">
        <v>1349725</v>
      </c>
    </row>
    <row r="14" spans="1:5" ht="11.25">
      <c r="A14" s="12">
        <v>8</v>
      </c>
      <c r="B14" s="13" t="s">
        <v>22</v>
      </c>
      <c r="C14" s="11">
        <f t="shared" si="0"/>
        <v>708554</v>
      </c>
      <c r="D14" s="14">
        <v>343044</v>
      </c>
      <c r="E14" s="50">
        <v>365510</v>
      </c>
    </row>
    <row r="15" spans="1:5" ht="11.25">
      <c r="A15" s="12">
        <v>9</v>
      </c>
      <c r="B15" s="13" t="s">
        <v>21</v>
      </c>
      <c r="C15" s="11">
        <f t="shared" si="0"/>
        <v>42296</v>
      </c>
      <c r="D15" s="14">
        <v>14380</v>
      </c>
      <c r="E15" s="50">
        <v>27916</v>
      </c>
    </row>
    <row r="16" spans="1:5" ht="11.25">
      <c r="A16" s="12">
        <v>10</v>
      </c>
      <c r="B16" s="13" t="s">
        <v>20</v>
      </c>
      <c r="C16" s="11">
        <f t="shared" si="0"/>
        <v>38132758.99</v>
      </c>
      <c r="D16" s="14">
        <v>37984264.99</v>
      </c>
      <c r="E16" s="50">
        <v>148494</v>
      </c>
    </row>
    <row r="17" spans="1:5" ht="11.25">
      <c r="A17" s="12">
        <v>11</v>
      </c>
      <c r="B17" s="13" t="s">
        <v>19</v>
      </c>
      <c r="C17" s="11">
        <f t="shared" si="0"/>
        <v>300127</v>
      </c>
      <c r="D17" s="14">
        <v>15494</v>
      </c>
      <c r="E17" s="50">
        <v>284633</v>
      </c>
    </row>
    <row r="18" spans="1:5" ht="11.25">
      <c r="A18" s="12">
        <v>12</v>
      </c>
      <c r="B18" s="13" t="s">
        <v>18</v>
      </c>
      <c r="C18" s="11">
        <f t="shared" si="0"/>
        <v>63527</v>
      </c>
      <c r="D18" s="14">
        <v>12172</v>
      </c>
      <c r="E18" s="50">
        <v>51355</v>
      </c>
    </row>
    <row r="19" spans="1:5" ht="11.25">
      <c r="A19" s="12">
        <v>13</v>
      </c>
      <c r="B19" s="13" t="s">
        <v>17</v>
      </c>
      <c r="C19" s="11">
        <f t="shared" si="0"/>
        <v>68101</v>
      </c>
      <c r="D19" s="14">
        <v>31335</v>
      </c>
      <c r="E19" s="50">
        <v>36766</v>
      </c>
    </row>
    <row r="20" spans="1:5" ht="11.25">
      <c r="A20" s="12">
        <v>14</v>
      </c>
      <c r="B20" s="13" t="s">
        <v>16</v>
      </c>
      <c r="C20" s="11">
        <f t="shared" si="0"/>
        <v>1534541</v>
      </c>
      <c r="D20" s="14">
        <v>294809</v>
      </c>
      <c r="E20" s="50">
        <v>1239732</v>
      </c>
    </row>
    <row r="21" spans="1:5" ht="11.25">
      <c r="A21" s="12">
        <v>15</v>
      </c>
      <c r="B21" s="13" t="s">
        <v>15</v>
      </c>
      <c r="C21" s="11">
        <f t="shared" si="0"/>
        <v>2536088</v>
      </c>
      <c r="D21" s="14">
        <v>1032935</v>
      </c>
      <c r="E21" s="50">
        <v>1503153</v>
      </c>
    </row>
    <row r="22" spans="1:5" ht="11.25">
      <c r="A22" s="12">
        <v>16</v>
      </c>
      <c r="B22" s="13" t="s">
        <v>30</v>
      </c>
      <c r="C22" s="11">
        <f t="shared" si="0"/>
        <v>12408114</v>
      </c>
      <c r="D22" s="14">
        <v>1471642</v>
      </c>
      <c r="E22" s="50">
        <v>10936472</v>
      </c>
    </row>
    <row r="23" spans="1:5" ht="11.25">
      <c r="A23" s="12">
        <v>17</v>
      </c>
      <c r="B23" s="13" t="s">
        <v>31</v>
      </c>
      <c r="C23" s="11">
        <f t="shared" si="0"/>
        <v>25640</v>
      </c>
      <c r="D23" s="14">
        <v>5297</v>
      </c>
      <c r="E23" s="50">
        <v>20343</v>
      </c>
    </row>
    <row r="24" spans="1:5" ht="11.25">
      <c r="A24" s="12">
        <v>18</v>
      </c>
      <c r="B24" s="13" t="s">
        <v>26</v>
      </c>
      <c r="C24" s="11">
        <f t="shared" si="0"/>
        <v>7983778</v>
      </c>
      <c r="D24" s="14">
        <v>5193055</v>
      </c>
      <c r="E24" s="50">
        <v>2790723</v>
      </c>
    </row>
    <row r="25" spans="1:5" ht="11.25">
      <c r="A25" s="12">
        <v>19</v>
      </c>
      <c r="B25" s="13" t="s">
        <v>33</v>
      </c>
      <c r="C25" s="11">
        <f t="shared" si="0"/>
        <v>1571912</v>
      </c>
      <c r="D25" s="14">
        <v>182894</v>
      </c>
      <c r="E25" s="50">
        <v>1389018</v>
      </c>
    </row>
    <row r="26" spans="1:5" ht="11.25">
      <c r="A26" s="12">
        <v>20</v>
      </c>
      <c r="B26" s="13" t="s">
        <v>32</v>
      </c>
      <c r="C26" s="11">
        <f t="shared" si="0"/>
        <v>7884986.3100000005</v>
      </c>
      <c r="D26" s="14">
        <v>3838019.31</v>
      </c>
      <c r="E26" s="50">
        <v>4046967</v>
      </c>
    </row>
    <row r="27" spans="1:5" ht="11.25">
      <c r="A27" s="12">
        <v>21</v>
      </c>
      <c r="B27" s="13" t="s">
        <v>34</v>
      </c>
      <c r="C27" s="11">
        <f t="shared" si="0"/>
        <v>4010818</v>
      </c>
      <c r="D27" s="14">
        <v>1871707</v>
      </c>
      <c r="E27" s="50">
        <v>2139111</v>
      </c>
    </row>
    <row r="28" spans="1:5" ht="11.25">
      <c r="A28" s="12">
        <v>22</v>
      </c>
      <c r="B28" s="13" t="s">
        <v>14</v>
      </c>
      <c r="C28" s="11">
        <f t="shared" si="0"/>
        <v>252320</v>
      </c>
      <c r="D28" s="14">
        <v>93125</v>
      </c>
      <c r="E28" s="50">
        <v>159195</v>
      </c>
    </row>
    <row r="29" spans="1:5" ht="11.25">
      <c r="A29" s="12">
        <v>23</v>
      </c>
      <c r="B29" s="13" t="s">
        <v>35</v>
      </c>
      <c r="C29" s="11">
        <f t="shared" si="0"/>
        <v>710007</v>
      </c>
      <c r="D29" s="14">
        <v>151761</v>
      </c>
      <c r="E29" s="50">
        <v>558246</v>
      </c>
    </row>
    <row r="30" spans="1:5" ht="11.25">
      <c r="A30" s="12">
        <v>24</v>
      </c>
      <c r="B30" s="13" t="s">
        <v>13</v>
      </c>
      <c r="C30" s="11">
        <f t="shared" si="0"/>
        <v>6459369.34</v>
      </c>
      <c r="D30" s="14">
        <v>1644625.34</v>
      </c>
      <c r="E30" s="50">
        <v>4814744</v>
      </c>
    </row>
    <row r="31" spans="1:5" ht="11.25">
      <c r="A31" s="12">
        <v>25</v>
      </c>
      <c r="B31" s="13" t="s">
        <v>36</v>
      </c>
      <c r="C31" s="11">
        <f t="shared" si="0"/>
        <v>6936349.2</v>
      </c>
      <c r="D31" s="14">
        <v>1871422.2</v>
      </c>
      <c r="E31" s="50">
        <v>5064927</v>
      </c>
    </row>
    <row r="32" spans="1:5" ht="11.25">
      <c r="A32" s="12">
        <v>26</v>
      </c>
      <c r="B32" s="13" t="s">
        <v>12</v>
      </c>
      <c r="C32" s="11">
        <f t="shared" si="0"/>
        <v>11011771.91</v>
      </c>
      <c r="D32" s="14">
        <v>3925282.91</v>
      </c>
      <c r="E32" s="50">
        <v>7086489</v>
      </c>
    </row>
    <row r="33" spans="1:5" ht="11.25">
      <c r="A33" s="12">
        <v>27</v>
      </c>
      <c r="B33" s="13" t="s">
        <v>11</v>
      </c>
      <c r="C33" s="11">
        <f t="shared" si="0"/>
        <v>26973664</v>
      </c>
      <c r="D33" s="14">
        <v>20517595</v>
      </c>
      <c r="E33" s="50">
        <v>6456069</v>
      </c>
    </row>
    <row r="34" spans="1:5" ht="11.25">
      <c r="A34" s="12">
        <v>28</v>
      </c>
      <c r="B34" s="13" t="s">
        <v>10</v>
      </c>
      <c r="C34" s="11">
        <f t="shared" si="0"/>
        <v>58618899.69</v>
      </c>
      <c r="D34" s="14">
        <v>18233459.69</v>
      </c>
      <c r="E34" s="50">
        <v>40385440</v>
      </c>
    </row>
    <row r="35" spans="1:5" ht="11.25">
      <c r="A35" s="12">
        <v>29</v>
      </c>
      <c r="B35" s="13" t="s">
        <v>9</v>
      </c>
      <c r="C35" s="11">
        <f t="shared" si="0"/>
        <v>64912246.22</v>
      </c>
      <c r="D35" s="14">
        <v>31315096.22</v>
      </c>
      <c r="E35" s="50">
        <v>33597150</v>
      </c>
    </row>
    <row r="36" spans="1:5" ht="11.25">
      <c r="A36" s="12">
        <v>30</v>
      </c>
      <c r="B36" s="13" t="s">
        <v>8</v>
      </c>
      <c r="C36" s="11">
        <f t="shared" si="0"/>
        <v>269587131.98</v>
      </c>
      <c r="D36" s="14">
        <v>104307162.98</v>
      </c>
      <c r="E36" s="50">
        <v>165279969</v>
      </c>
    </row>
    <row r="37" spans="1:5" ht="11.25">
      <c r="A37" s="12">
        <v>31</v>
      </c>
      <c r="B37" s="13" t="s">
        <v>37</v>
      </c>
      <c r="C37" s="11">
        <f t="shared" si="0"/>
        <v>183269511.74</v>
      </c>
      <c r="D37" s="14">
        <v>104897367.74</v>
      </c>
      <c r="E37" s="50">
        <v>78372144</v>
      </c>
    </row>
    <row r="38" spans="1:5" ht="11.25">
      <c r="A38" s="12">
        <v>32</v>
      </c>
      <c r="B38" s="13" t="s">
        <v>7</v>
      </c>
      <c r="C38" s="11">
        <f t="shared" si="0"/>
        <v>19429538.56</v>
      </c>
      <c r="D38" s="14">
        <v>6169646.56</v>
      </c>
      <c r="E38" s="50">
        <v>13259892</v>
      </c>
    </row>
    <row r="39" spans="1:5" ht="11.25">
      <c r="A39" s="12">
        <v>33</v>
      </c>
      <c r="B39" s="13" t="s">
        <v>6</v>
      </c>
      <c r="C39" s="11">
        <f t="shared" si="0"/>
        <v>361703356.56</v>
      </c>
      <c r="D39" s="14">
        <v>165720428.56</v>
      </c>
      <c r="E39" s="50">
        <v>195982928</v>
      </c>
    </row>
    <row r="40" spans="1:6" ht="11.25">
      <c r="A40" s="12">
        <v>34</v>
      </c>
      <c r="B40" s="13" t="s">
        <v>5</v>
      </c>
      <c r="C40" s="11">
        <f t="shared" si="0"/>
        <v>18825482.31</v>
      </c>
      <c r="D40" s="14">
        <v>18078443.31</v>
      </c>
      <c r="E40" s="50">
        <v>747039</v>
      </c>
      <c r="F40" s="2"/>
    </row>
    <row r="41" spans="1:6" ht="11.25">
      <c r="A41" s="12">
        <v>35</v>
      </c>
      <c r="B41" s="13" t="s">
        <v>4</v>
      </c>
      <c r="C41" s="11">
        <f t="shared" si="0"/>
        <v>669334</v>
      </c>
      <c r="D41" s="14">
        <v>6729</v>
      </c>
      <c r="E41" s="50">
        <v>662605</v>
      </c>
      <c r="F41" s="2"/>
    </row>
    <row r="42" spans="1:5" ht="11.25">
      <c r="A42" s="16"/>
      <c r="B42" s="17"/>
      <c r="C42" s="34"/>
      <c r="D42" s="25"/>
      <c r="E42" s="41"/>
    </row>
    <row r="43" spans="1:5" ht="11.25">
      <c r="A43" s="65" t="s">
        <v>2</v>
      </c>
      <c r="B43" s="65"/>
      <c r="C43" s="65"/>
      <c r="D43" s="65"/>
      <c r="E43" s="65"/>
    </row>
    <row r="47" ht="12.75">
      <c r="D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D5" sqref="D5:E5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56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47</v>
      </c>
      <c r="B5" s="72"/>
      <c r="C5" s="24">
        <f>IF(SUM(D5:E5,C7:C41),(SUM(D5:E5)),FALSE)</f>
        <v>1195479726.1399999</v>
      </c>
      <c r="D5" s="24">
        <f>SUM(D7:D41)</f>
        <v>600123361.14</v>
      </c>
      <c r="E5" s="31">
        <f>SUM(E7:E41)</f>
        <v>595356365</v>
      </c>
    </row>
    <row r="6" spans="1:5" s="8" customFormat="1" ht="11.25">
      <c r="A6" s="9"/>
      <c r="B6" s="10"/>
      <c r="C6" s="11"/>
      <c r="E6" s="40"/>
    </row>
    <row r="7" spans="1:5" ht="11.25">
      <c r="A7" s="12">
        <v>1</v>
      </c>
      <c r="B7" s="13" t="s">
        <v>27</v>
      </c>
      <c r="C7" s="11">
        <f>SUM(D7:E7)</f>
        <v>657374.01</v>
      </c>
      <c r="D7" s="39">
        <v>393106.01</v>
      </c>
      <c r="E7" s="50">
        <v>264268</v>
      </c>
    </row>
    <row r="8" spans="1:5" ht="11.25">
      <c r="A8" s="12">
        <v>2</v>
      </c>
      <c r="B8" s="13" t="s">
        <v>28</v>
      </c>
      <c r="C8" s="11">
        <f aca="true" t="shared" si="0" ref="C8:C40">SUM(D8:E8)</f>
        <v>25816</v>
      </c>
      <c r="D8" s="14">
        <v>1320</v>
      </c>
      <c r="E8" s="50">
        <v>24496</v>
      </c>
    </row>
    <row r="9" spans="1:5" ht="11.25">
      <c r="A9" s="12">
        <v>3</v>
      </c>
      <c r="B9" s="13" t="s">
        <v>39</v>
      </c>
      <c r="C9" s="11">
        <f t="shared" si="0"/>
        <v>1028101</v>
      </c>
      <c r="D9" s="14">
        <v>941160</v>
      </c>
      <c r="E9" s="50">
        <v>86941</v>
      </c>
    </row>
    <row r="10" spans="1:5" ht="11.25">
      <c r="A10" s="12">
        <v>4</v>
      </c>
      <c r="B10" s="13" t="s">
        <v>25</v>
      </c>
      <c r="C10" s="11">
        <f t="shared" si="0"/>
        <v>124450</v>
      </c>
      <c r="D10" s="14">
        <v>74804</v>
      </c>
      <c r="E10" s="50">
        <v>49646</v>
      </c>
    </row>
    <row r="11" spans="1:5" ht="11.25">
      <c r="A11" s="12">
        <v>5</v>
      </c>
      <c r="B11" s="13" t="s">
        <v>24</v>
      </c>
      <c r="C11" s="48" t="s">
        <v>53</v>
      </c>
      <c r="D11" s="54" t="s">
        <v>53</v>
      </c>
      <c r="E11" s="42" t="s">
        <v>53</v>
      </c>
    </row>
    <row r="12" spans="1:5" ht="11.25">
      <c r="A12" s="12">
        <v>6</v>
      </c>
      <c r="B12" s="13" t="s">
        <v>23</v>
      </c>
      <c r="C12" s="11">
        <f>SUM(D12:E12)</f>
        <v>698215</v>
      </c>
      <c r="D12" s="14">
        <v>12958</v>
      </c>
      <c r="E12" s="50">
        <v>685257</v>
      </c>
    </row>
    <row r="13" spans="1:5" ht="11.25">
      <c r="A13" s="12">
        <v>7</v>
      </c>
      <c r="B13" s="13" t="s">
        <v>29</v>
      </c>
      <c r="C13" s="11">
        <f t="shared" si="0"/>
        <v>1830862.66</v>
      </c>
      <c r="D13" s="47">
        <v>136270.66</v>
      </c>
      <c r="E13" s="50">
        <v>1694592</v>
      </c>
    </row>
    <row r="14" spans="1:5" ht="11.25">
      <c r="A14" s="12">
        <v>8</v>
      </c>
      <c r="B14" s="13" t="s">
        <v>22</v>
      </c>
      <c r="C14" s="11">
        <f t="shared" si="0"/>
        <v>753756</v>
      </c>
      <c r="D14" s="14">
        <v>367616</v>
      </c>
      <c r="E14" s="50">
        <v>386140</v>
      </c>
    </row>
    <row r="15" spans="1:5" ht="11.25">
      <c r="A15" s="12">
        <v>9</v>
      </c>
      <c r="B15" s="13" t="s">
        <v>21</v>
      </c>
      <c r="C15" s="11">
        <f t="shared" si="0"/>
        <v>33530</v>
      </c>
      <c r="D15" s="14">
        <v>10644</v>
      </c>
      <c r="E15" s="50">
        <v>22886</v>
      </c>
    </row>
    <row r="16" spans="1:5" ht="11.25">
      <c r="A16" s="12">
        <v>10</v>
      </c>
      <c r="B16" s="13" t="s">
        <v>20</v>
      </c>
      <c r="C16" s="11">
        <f t="shared" si="0"/>
        <v>36915277</v>
      </c>
      <c r="D16" s="14">
        <v>36768074</v>
      </c>
      <c r="E16" s="50">
        <v>147203</v>
      </c>
    </row>
    <row r="17" spans="1:5" ht="11.25">
      <c r="A17" s="12">
        <v>11</v>
      </c>
      <c r="B17" s="13" t="s">
        <v>19</v>
      </c>
      <c r="C17" s="11">
        <f t="shared" si="0"/>
        <v>345965</v>
      </c>
      <c r="D17" s="14">
        <v>22787</v>
      </c>
      <c r="E17" s="50">
        <v>323178</v>
      </c>
    </row>
    <row r="18" spans="1:5" ht="11.25">
      <c r="A18" s="12">
        <v>12</v>
      </c>
      <c r="B18" s="13" t="s">
        <v>18</v>
      </c>
      <c r="C18" s="11">
        <f t="shared" si="0"/>
        <v>71269</v>
      </c>
      <c r="D18" s="14">
        <v>17424</v>
      </c>
      <c r="E18" s="50">
        <v>53845</v>
      </c>
    </row>
    <row r="19" spans="1:5" ht="11.25">
      <c r="A19" s="12">
        <v>13</v>
      </c>
      <c r="B19" s="13" t="s">
        <v>17</v>
      </c>
      <c r="C19" s="11">
        <f t="shared" si="0"/>
        <v>68550</v>
      </c>
      <c r="D19" s="14">
        <v>39065</v>
      </c>
      <c r="E19" s="50">
        <v>29485</v>
      </c>
    </row>
    <row r="20" spans="1:5" ht="11.25">
      <c r="A20" s="12">
        <v>14</v>
      </c>
      <c r="B20" s="13" t="s">
        <v>16</v>
      </c>
      <c r="C20" s="11">
        <f t="shared" si="0"/>
        <v>1428457.02</v>
      </c>
      <c r="D20" s="14">
        <v>249870.02</v>
      </c>
      <c r="E20" s="50">
        <v>1178587</v>
      </c>
    </row>
    <row r="21" spans="1:5" ht="11.25">
      <c r="A21" s="12">
        <v>15</v>
      </c>
      <c r="B21" s="13" t="s">
        <v>15</v>
      </c>
      <c r="C21" s="11">
        <f t="shared" si="0"/>
        <v>2791466</v>
      </c>
      <c r="D21" s="14">
        <v>1121863</v>
      </c>
      <c r="E21" s="50">
        <v>1669603</v>
      </c>
    </row>
    <row r="22" spans="1:5" ht="11.25">
      <c r="A22" s="12">
        <v>16</v>
      </c>
      <c r="B22" s="13" t="s">
        <v>30</v>
      </c>
      <c r="C22" s="11">
        <f t="shared" si="0"/>
        <v>12179095.870000001</v>
      </c>
      <c r="D22" s="14">
        <v>1897898.87</v>
      </c>
      <c r="E22" s="50">
        <v>10281197</v>
      </c>
    </row>
    <row r="23" spans="1:5" ht="11.25">
      <c r="A23" s="12">
        <v>17</v>
      </c>
      <c r="B23" s="13" t="s">
        <v>31</v>
      </c>
      <c r="C23" s="11">
        <f t="shared" si="0"/>
        <v>103755</v>
      </c>
      <c r="D23" s="14">
        <v>79965</v>
      </c>
      <c r="E23" s="50">
        <v>23790</v>
      </c>
    </row>
    <row r="24" spans="1:5" ht="11.25">
      <c r="A24" s="12">
        <v>18</v>
      </c>
      <c r="B24" s="13" t="s">
        <v>26</v>
      </c>
      <c r="C24" s="11">
        <f t="shared" si="0"/>
        <v>8197386</v>
      </c>
      <c r="D24" s="14">
        <v>5376936</v>
      </c>
      <c r="E24" s="50">
        <v>2820450</v>
      </c>
    </row>
    <row r="25" spans="1:5" ht="11.25">
      <c r="A25" s="12">
        <v>19</v>
      </c>
      <c r="B25" s="13" t="s">
        <v>33</v>
      </c>
      <c r="C25" s="11">
        <f t="shared" si="0"/>
        <v>1726653</v>
      </c>
      <c r="D25" s="14">
        <v>201291</v>
      </c>
      <c r="E25" s="50">
        <v>1525362</v>
      </c>
    </row>
    <row r="26" spans="1:5" ht="11.25">
      <c r="A26" s="12">
        <v>20</v>
      </c>
      <c r="B26" s="13" t="s">
        <v>32</v>
      </c>
      <c r="C26" s="11">
        <f t="shared" si="0"/>
        <v>8809877.54</v>
      </c>
      <c r="D26" s="14">
        <v>4496554.54</v>
      </c>
      <c r="E26" s="50">
        <v>4313323</v>
      </c>
    </row>
    <row r="27" spans="1:5" ht="11.25">
      <c r="A27" s="12">
        <v>21</v>
      </c>
      <c r="B27" s="13" t="s">
        <v>34</v>
      </c>
      <c r="C27" s="11">
        <f t="shared" si="0"/>
        <v>4752174.9399999995</v>
      </c>
      <c r="D27" s="14">
        <v>2350517.94</v>
      </c>
      <c r="E27" s="50">
        <v>2401657</v>
      </c>
    </row>
    <row r="28" spans="1:5" ht="11.25">
      <c r="A28" s="12">
        <v>22</v>
      </c>
      <c r="B28" s="13" t="s">
        <v>14</v>
      </c>
      <c r="C28" s="11">
        <f t="shared" si="0"/>
        <v>219754.01</v>
      </c>
      <c r="D28" s="14">
        <v>98705.01</v>
      </c>
      <c r="E28" s="50">
        <v>121049</v>
      </c>
    </row>
    <row r="29" spans="1:5" ht="11.25">
      <c r="A29" s="12">
        <v>23</v>
      </c>
      <c r="B29" s="13" t="s">
        <v>35</v>
      </c>
      <c r="C29" s="11">
        <f t="shared" si="0"/>
        <v>949192.01</v>
      </c>
      <c r="D29" s="14">
        <v>248352.01</v>
      </c>
      <c r="E29" s="50">
        <v>700840</v>
      </c>
    </row>
    <row r="30" spans="1:5" ht="11.25">
      <c r="A30" s="12">
        <v>24</v>
      </c>
      <c r="B30" s="13" t="s">
        <v>13</v>
      </c>
      <c r="C30" s="11">
        <f t="shared" si="0"/>
        <v>7195153.11</v>
      </c>
      <c r="D30" s="14">
        <v>1953287.11</v>
      </c>
      <c r="E30" s="50">
        <v>5241866</v>
      </c>
    </row>
    <row r="31" spans="1:5" ht="11.25">
      <c r="A31" s="12">
        <v>25</v>
      </c>
      <c r="B31" s="13" t="s">
        <v>36</v>
      </c>
      <c r="C31" s="11">
        <f t="shared" si="0"/>
        <v>9328658.16</v>
      </c>
      <c r="D31" s="14">
        <v>2414605.16</v>
      </c>
      <c r="E31" s="50">
        <v>6914053</v>
      </c>
    </row>
    <row r="32" spans="1:5" ht="11.25">
      <c r="A32" s="12">
        <v>26</v>
      </c>
      <c r="B32" s="13" t="s">
        <v>12</v>
      </c>
      <c r="C32" s="11">
        <f t="shared" si="0"/>
        <v>12253855.21</v>
      </c>
      <c r="D32" s="14">
        <v>4606921.21</v>
      </c>
      <c r="E32" s="50">
        <v>7646934</v>
      </c>
    </row>
    <row r="33" spans="1:5" ht="11.25">
      <c r="A33" s="12">
        <v>27</v>
      </c>
      <c r="B33" s="13" t="s">
        <v>11</v>
      </c>
      <c r="C33" s="11">
        <f t="shared" si="0"/>
        <v>27415592.93</v>
      </c>
      <c r="D33" s="14">
        <v>20253534.93</v>
      </c>
      <c r="E33" s="50">
        <v>7162058</v>
      </c>
    </row>
    <row r="34" spans="1:5" ht="11.25">
      <c r="A34" s="12">
        <v>28</v>
      </c>
      <c r="B34" s="13" t="s">
        <v>10</v>
      </c>
      <c r="C34" s="11">
        <f t="shared" si="0"/>
        <v>62814541.79</v>
      </c>
      <c r="D34" s="14">
        <v>21953961.79</v>
      </c>
      <c r="E34" s="50">
        <v>40860580</v>
      </c>
    </row>
    <row r="35" spans="1:5" ht="11.25">
      <c r="A35" s="12">
        <v>29</v>
      </c>
      <c r="B35" s="13" t="s">
        <v>9</v>
      </c>
      <c r="C35" s="11">
        <f t="shared" si="0"/>
        <v>80185383.31</v>
      </c>
      <c r="D35" s="14">
        <v>42305182.31</v>
      </c>
      <c r="E35" s="50">
        <v>37880201</v>
      </c>
    </row>
    <row r="36" spans="1:5" ht="11.25">
      <c r="A36" s="12">
        <v>30</v>
      </c>
      <c r="B36" s="13" t="s">
        <v>8</v>
      </c>
      <c r="C36" s="11">
        <f t="shared" si="0"/>
        <v>312257806.12</v>
      </c>
      <c r="D36" s="14">
        <v>127717186.12</v>
      </c>
      <c r="E36" s="50">
        <v>184540620</v>
      </c>
    </row>
    <row r="37" spans="1:5" ht="11.25">
      <c r="A37" s="12">
        <v>31</v>
      </c>
      <c r="B37" s="13" t="s">
        <v>37</v>
      </c>
      <c r="C37" s="11">
        <f t="shared" si="0"/>
        <v>206130164.09</v>
      </c>
      <c r="D37" s="14">
        <v>117726770.09</v>
      </c>
      <c r="E37" s="50">
        <v>88403394</v>
      </c>
    </row>
    <row r="38" spans="1:5" ht="11.25">
      <c r="A38" s="12">
        <v>32</v>
      </c>
      <c r="B38" s="13" t="s">
        <v>7</v>
      </c>
      <c r="C38" s="11">
        <f t="shared" si="0"/>
        <v>16570973.01</v>
      </c>
      <c r="D38" s="14">
        <v>6751135.01</v>
      </c>
      <c r="E38" s="50">
        <v>9819838</v>
      </c>
    </row>
    <row r="39" spans="1:5" ht="11.25">
      <c r="A39" s="12">
        <v>33</v>
      </c>
      <c r="B39" s="13" t="s">
        <v>6</v>
      </c>
      <c r="C39" s="11">
        <f t="shared" si="0"/>
        <v>352406516.83000004</v>
      </c>
      <c r="D39" s="14">
        <v>175781934.83</v>
      </c>
      <c r="E39" s="50">
        <v>176624582</v>
      </c>
    </row>
    <row r="40" spans="1:6" ht="11.25">
      <c r="A40" s="12">
        <v>34</v>
      </c>
      <c r="B40" s="13" t="s">
        <v>5</v>
      </c>
      <c r="C40" s="11">
        <f t="shared" si="0"/>
        <v>24512069.52</v>
      </c>
      <c r="D40" s="14">
        <v>23745190.52</v>
      </c>
      <c r="E40" s="50">
        <v>766879</v>
      </c>
      <c r="F40" s="2"/>
    </row>
    <row r="41" spans="1:6" ht="11.25">
      <c r="A41" s="12">
        <v>35</v>
      </c>
      <c r="B41" s="13" t="s">
        <v>4</v>
      </c>
      <c r="C41" s="11">
        <f>SUM(D41:E41)</f>
        <v>698035</v>
      </c>
      <c r="D41" s="14">
        <v>6470</v>
      </c>
      <c r="E41" s="50">
        <v>691565</v>
      </c>
      <c r="F41" s="2"/>
    </row>
    <row r="42" spans="1:5" ht="11.25">
      <c r="A42" s="16"/>
      <c r="B42" s="17"/>
      <c r="C42" s="34"/>
      <c r="D42" s="25"/>
      <c r="E42" s="41"/>
    </row>
    <row r="43" spans="1:5" ht="11.25">
      <c r="A43" s="65" t="s">
        <v>2</v>
      </c>
      <c r="B43" s="65"/>
      <c r="C43" s="65"/>
      <c r="D43" s="65"/>
      <c r="E43" s="65"/>
    </row>
    <row r="47" ht="12.75">
      <c r="D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showGridLines="0" workbookViewId="0" topLeftCell="A1">
      <selection activeCell="D5" sqref="D5:E5"/>
    </sheetView>
  </sheetViews>
  <sheetFormatPr defaultColWidth="11.421875" defaultRowHeight="12.75"/>
  <cols>
    <col min="1" max="1" width="3.140625" style="5" customWidth="1"/>
    <col min="2" max="2" width="34.140625" style="5" customWidth="1"/>
    <col min="3" max="3" width="21.421875" style="35" customWidth="1"/>
    <col min="4" max="4" width="21.421875" style="5" customWidth="1"/>
    <col min="5" max="5" width="21.421875" style="32" customWidth="1"/>
    <col min="6" max="16384" width="11.421875" style="5" customWidth="1"/>
  </cols>
  <sheetData>
    <row r="1" spans="2:5" s="2" customFormat="1" ht="11.25">
      <c r="B1" s="3"/>
      <c r="C1" s="3"/>
      <c r="E1" s="29"/>
    </row>
    <row r="2" spans="1:5" ht="11.25">
      <c r="A2" s="66" t="s">
        <v>56</v>
      </c>
      <c r="B2" s="66"/>
      <c r="C2" s="66"/>
      <c r="D2" s="66"/>
      <c r="E2" s="66"/>
    </row>
    <row r="3" spans="1:5" ht="11.25">
      <c r="A3" s="75" t="s">
        <v>38</v>
      </c>
      <c r="B3" s="76"/>
      <c r="C3" s="6" t="s">
        <v>3</v>
      </c>
      <c r="D3" s="6" t="s">
        <v>40</v>
      </c>
      <c r="E3" s="56" t="s">
        <v>1</v>
      </c>
    </row>
    <row r="4" spans="1:5" s="8" customFormat="1" ht="11.25">
      <c r="A4" s="27"/>
      <c r="B4" s="28"/>
      <c r="C4" s="33"/>
      <c r="D4" s="21"/>
      <c r="E4" s="30"/>
    </row>
    <row r="5" spans="1:5" s="23" customFormat="1" ht="11.25">
      <c r="A5" s="71" t="s">
        <v>48</v>
      </c>
      <c r="B5" s="72"/>
      <c r="C5" s="24">
        <f>IF(SUM(D5:E5,C7:C41),(SUM(D5:E5)),FALSE)</f>
        <v>1139801215.38</v>
      </c>
      <c r="D5" s="24">
        <f>SUM(D7:D41)</f>
        <v>522525954.38</v>
      </c>
      <c r="E5" s="31">
        <f>SUM(E7:E41)</f>
        <v>617275261</v>
      </c>
    </row>
    <row r="6" spans="1:5" s="8" customFormat="1" ht="11.25">
      <c r="A6" s="9"/>
      <c r="B6" s="10"/>
      <c r="C6" s="11"/>
      <c r="D6" s="39"/>
      <c r="E6" s="40"/>
    </row>
    <row r="7" spans="1:5" ht="11.25">
      <c r="A7" s="12">
        <v>1</v>
      </c>
      <c r="B7" s="13" t="s">
        <v>27</v>
      </c>
      <c r="C7" s="11">
        <f>SUM(D7:E7)</f>
        <v>416075.97</v>
      </c>
      <c r="D7" s="14">
        <v>247671.97</v>
      </c>
      <c r="E7" s="50">
        <v>168404</v>
      </c>
    </row>
    <row r="8" spans="1:5" ht="11.25">
      <c r="A8" s="12">
        <v>2</v>
      </c>
      <c r="B8" s="13" t="s">
        <v>28</v>
      </c>
      <c r="C8" s="11">
        <f aca="true" t="shared" si="0" ref="C8:C41">SUM(D8:E8)</f>
        <v>33218</v>
      </c>
      <c r="D8" s="51">
        <v>1652</v>
      </c>
      <c r="E8" s="50">
        <v>31566</v>
      </c>
    </row>
    <row r="9" spans="1:5" ht="11.25">
      <c r="A9" s="12">
        <v>3</v>
      </c>
      <c r="B9" s="13" t="s">
        <v>39</v>
      </c>
      <c r="C9" s="11">
        <f t="shared" si="0"/>
        <v>111501</v>
      </c>
      <c r="D9" s="14">
        <v>20720</v>
      </c>
      <c r="E9" s="50">
        <v>90781</v>
      </c>
    </row>
    <row r="10" spans="1:5" ht="11.25">
      <c r="A10" s="12">
        <v>4</v>
      </c>
      <c r="B10" s="13" t="s">
        <v>25</v>
      </c>
      <c r="C10" s="11">
        <f t="shared" si="0"/>
        <v>141112</v>
      </c>
      <c r="D10" s="14">
        <v>95565</v>
      </c>
      <c r="E10" s="50">
        <v>45547</v>
      </c>
    </row>
    <row r="11" spans="1:5" ht="11.25">
      <c r="A11" s="12">
        <v>5</v>
      </c>
      <c r="B11" s="13" t="s">
        <v>24</v>
      </c>
      <c r="C11" s="11">
        <f t="shared" si="0"/>
        <v>1306</v>
      </c>
      <c r="D11" s="51" t="s">
        <v>53</v>
      </c>
      <c r="E11" s="50">
        <v>1306</v>
      </c>
    </row>
    <row r="12" spans="1:5" ht="11.25">
      <c r="A12" s="12">
        <v>6</v>
      </c>
      <c r="B12" s="13" t="s">
        <v>23</v>
      </c>
      <c r="C12" s="11">
        <f t="shared" si="0"/>
        <v>743090</v>
      </c>
      <c r="D12" s="14">
        <v>11908</v>
      </c>
      <c r="E12" s="50">
        <v>731182</v>
      </c>
    </row>
    <row r="13" spans="1:5" ht="11.25">
      <c r="A13" s="12">
        <v>7</v>
      </c>
      <c r="B13" s="13" t="s">
        <v>29</v>
      </c>
      <c r="C13" s="11">
        <f t="shared" si="0"/>
        <v>1978882.04</v>
      </c>
      <c r="D13" s="14">
        <v>572943.04</v>
      </c>
      <c r="E13" s="50">
        <v>1405939</v>
      </c>
    </row>
    <row r="14" spans="1:5" ht="11.25">
      <c r="A14" s="12">
        <v>8</v>
      </c>
      <c r="B14" s="13" t="s">
        <v>22</v>
      </c>
      <c r="C14" s="11">
        <f t="shared" si="0"/>
        <v>931346</v>
      </c>
      <c r="D14" s="14">
        <v>480804</v>
      </c>
      <c r="E14" s="50">
        <v>450542</v>
      </c>
    </row>
    <row r="15" spans="1:5" ht="11.25">
      <c r="A15" s="12">
        <v>9</v>
      </c>
      <c r="B15" s="13" t="s">
        <v>21</v>
      </c>
      <c r="C15" s="11">
        <f t="shared" si="0"/>
        <v>46926</v>
      </c>
      <c r="D15" s="14">
        <v>22627</v>
      </c>
      <c r="E15" s="50">
        <v>24299</v>
      </c>
    </row>
    <row r="16" spans="1:5" ht="11.25">
      <c r="A16" s="12">
        <v>10</v>
      </c>
      <c r="B16" s="13" t="s">
        <v>20</v>
      </c>
      <c r="C16" s="11">
        <f t="shared" si="0"/>
        <v>5888124</v>
      </c>
      <c r="D16" s="14">
        <v>5748677</v>
      </c>
      <c r="E16" s="50">
        <v>139447</v>
      </c>
    </row>
    <row r="17" spans="1:5" ht="11.25">
      <c r="A17" s="12">
        <v>11</v>
      </c>
      <c r="B17" s="13" t="s">
        <v>19</v>
      </c>
      <c r="C17" s="11">
        <f t="shared" si="0"/>
        <v>336898</v>
      </c>
      <c r="D17" s="14">
        <v>17604</v>
      </c>
      <c r="E17" s="50">
        <v>319294</v>
      </c>
    </row>
    <row r="18" spans="1:5" ht="11.25">
      <c r="A18" s="12">
        <v>12</v>
      </c>
      <c r="B18" s="13" t="s">
        <v>18</v>
      </c>
      <c r="C18" s="11">
        <f t="shared" si="0"/>
        <v>41905.01</v>
      </c>
      <c r="D18" s="14">
        <v>3953.01</v>
      </c>
      <c r="E18" s="50">
        <v>37952</v>
      </c>
    </row>
    <row r="19" spans="1:5" ht="11.25">
      <c r="A19" s="12">
        <v>13</v>
      </c>
      <c r="B19" s="13" t="s">
        <v>17</v>
      </c>
      <c r="C19" s="11">
        <f t="shared" si="0"/>
        <v>67390</v>
      </c>
      <c r="D19" s="14">
        <v>29905</v>
      </c>
      <c r="E19" s="50">
        <v>37485</v>
      </c>
    </row>
    <row r="20" spans="1:5" ht="11.25">
      <c r="A20" s="12">
        <v>14</v>
      </c>
      <c r="B20" s="13" t="s">
        <v>16</v>
      </c>
      <c r="C20" s="11">
        <f t="shared" si="0"/>
        <v>1525090.01</v>
      </c>
      <c r="D20" s="14">
        <v>238125.01</v>
      </c>
      <c r="E20" s="50">
        <v>1286965</v>
      </c>
    </row>
    <row r="21" spans="1:5" ht="11.25">
      <c r="A21" s="12">
        <v>15</v>
      </c>
      <c r="B21" s="13" t="s">
        <v>15</v>
      </c>
      <c r="C21" s="11">
        <f t="shared" si="0"/>
        <v>2824311</v>
      </c>
      <c r="D21" s="14">
        <v>1139316</v>
      </c>
      <c r="E21" s="50">
        <v>1684995</v>
      </c>
    </row>
    <row r="22" spans="1:5" ht="11.25">
      <c r="A22" s="12">
        <v>16</v>
      </c>
      <c r="B22" s="13" t="s">
        <v>30</v>
      </c>
      <c r="C22" s="11">
        <f t="shared" si="0"/>
        <v>13854819.01</v>
      </c>
      <c r="D22" s="14">
        <v>1571716.01</v>
      </c>
      <c r="E22" s="50">
        <v>12283103</v>
      </c>
    </row>
    <row r="23" spans="1:5" ht="11.25">
      <c r="A23" s="12">
        <v>17</v>
      </c>
      <c r="B23" s="13" t="s">
        <v>31</v>
      </c>
      <c r="C23" s="11">
        <f t="shared" si="0"/>
        <v>49415</v>
      </c>
      <c r="D23" s="14">
        <v>9636</v>
      </c>
      <c r="E23" s="50">
        <v>39779</v>
      </c>
    </row>
    <row r="24" spans="1:5" ht="11.25">
      <c r="A24" s="12">
        <v>18</v>
      </c>
      <c r="B24" s="13" t="s">
        <v>26</v>
      </c>
      <c r="C24" s="11">
        <f t="shared" si="0"/>
        <v>8793476</v>
      </c>
      <c r="D24" s="14">
        <v>5451883</v>
      </c>
      <c r="E24" s="50">
        <v>3341593</v>
      </c>
    </row>
    <row r="25" spans="1:5" ht="11.25">
      <c r="A25" s="12">
        <v>19</v>
      </c>
      <c r="B25" s="13" t="s">
        <v>33</v>
      </c>
      <c r="C25" s="11">
        <f t="shared" si="0"/>
        <v>1832239</v>
      </c>
      <c r="D25" s="14">
        <v>189770</v>
      </c>
      <c r="E25" s="50">
        <v>1642469</v>
      </c>
    </row>
    <row r="26" spans="1:5" ht="11.25">
      <c r="A26" s="12">
        <v>20</v>
      </c>
      <c r="B26" s="13" t="s">
        <v>32</v>
      </c>
      <c r="C26" s="11">
        <f t="shared" si="0"/>
        <v>6867966.85</v>
      </c>
      <c r="D26" s="14">
        <v>2502193.85</v>
      </c>
      <c r="E26" s="50">
        <v>4365773</v>
      </c>
    </row>
    <row r="27" spans="1:5" ht="11.25">
      <c r="A27" s="12">
        <v>21</v>
      </c>
      <c r="B27" s="13" t="s">
        <v>34</v>
      </c>
      <c r="C27" s="11">
        <f t="shared" si="0"/>
        <v>4578164.01</v>
      </c>
      <c r="D27" s="14">
        <v>1958782.01</v>
      </c>
      <c r="E27" s="50">
        <v>2619382</v>
      </c>
    </row>
    <row r="28" spans="1:5" ht="11.25">
      <c r="A28" s="12">
        <v>22</v>
      </c>
      <c r="B28" s="13" t="s">
        <v>14</v>
      </c>
      <c r="C28" s="11">
        <f t="shared" si="0"/>
        <v>225157.03</v>
      </c>
      <c r="D28" s="14">
        <v>63203.03</v>
      </c>
      <c r="E28" s="50">
        <v>161954</v>
      </c>
    </row>
    <row r="29" spans="1:5" ht="11.25">
      <c r="A29" s="12">
        <v>23</v>
      </c>
      <c r="B29" s="13" t="s">
        <v>35</v>
      </c>
      <c r="C29" s="11">
        <f t="shared" si="0"/>
        <v>869774</v>
      </c>
      <c r="D29" s="14">
        <v>204151</v>
      </c>
      <c r="E29" s="50">
        <v>665623</v>
      </c>
    </row>
    <row r="30" spans="1:5" ht="11.25">
      <c r="A30" s="12">
        <v>24</v>
      </c>
      <c r="B30" s="13" t="s">
        <v>13</v>
      </c>
      <c r="C30" s="11">
        <f t="shared" si="0"/>
        <v>6723030.21</v>
      </c>
      <c r="D30" s="14">
        <v>1743557.21</v>
      </c>
      <c r="E30" s="50">
        <v>4979473</v>
      </c>
    </row>
    <row r="31" spans="1:5" ht="11.25">
      <c r="A31" s="12">
        <v>25</v>
      </c>
      <c r="B31" s="13" t="s">
        <v>36</v>
      </c>
      <c r="C31" s="11">
        <f t="shared" si="0"/>
        <v>8066535.85</v>
      </c>
      <c r="D31" s="14">
        <v>1982769.85</v>
      </c>
      <c r="E31" s="50">
        <v>6083766</v>
      </c>
    </row>
    <row r="32" spans="1:5" ht="11.25">
      <c r="A32" s="12">
        <v>26</v>
      </c>
      <c r="B32" s="13" t="s">
        <v>12</v>
      </c>
      <c r="C32" s="11">
        <f t="shared" si="0"/>
        <v>12057037.77</v>
      </c>
      <c r="D32" s="14">
        <v>4535986.77</v>
      </c>
      <c r="E32" s="50">
        <v>7521051</v>
      </c>
    </row>
    <row r="33" spans="1:5" ht="11.25">
      <c r="A33" s="12">
        <v>27</v>
      </c>
      <c r="B33" s="13" t="s">
        <v>11</v>
      </c>
      <c r="C33" s="11">
        <f t="shared" si="0"/>
        <v>24368280</v>
      </c>
      <c r="D33" s="14">
        <v>16938581</v>
      </c>
      <c r="E33" s="50">
        <v>7429699</v>
      </c>
    </row>
    <row r="34" spans="1:5" ht="11.25">
      <c r="A34" s="12">
        <v>28</v>
      </c>
      <c r="B34" s="13" t="s">
        <v>10</v>
      </c>
      <c r="C34" s="11">
        <f t="shared" si="0"/>
        <v>61675192.22</v>
      </c>
      <c r="D34" s="14">
        <v>20157479.22</v>
      </c>
      <c r="E34" s="50">
        <v>41517713</v>
      </c>
    </row>
    <row r="35" spans="1:5" ht="11.25">
      <c r="A35" s="12">
        <v>29</v>
      </c>
      <c r="B35" s="13" t="s">
        <v>9</v>
      </c>
      <c r="C35" s="11">
        <f t="shared" si="0"/>
        <v>77165608.93</v>
      </c>
      <c r="D35" s="14">
        <v>38392538.93</v>
      </c>
      <c r="E35" s="50">
        <v>38773070</v>
      </c>
    </row>
    <row r="36" spans="1:5" ht="11.25">
      <c r="A36" s="12">
        <v>30</v>
      </c>
      <c r="B36" s="13" t="s">
        <v>8</v>
      </c>
      <c r="C36" s="11">
        <f t="shared" si="0"/>
        <v>308178194.83</v>
      </c>
      <c r="D36" s="14">
        <v>119682031.83</v>
      </c>
      <c r="E36" s="50">
        <v>188496163</v>
      </c>
    </row>
    <row r="37" spans="1:5" ht="11.25">
      <c r="A37" s="12">
        <v>31</v>
      </c>
      <c r="B37" s="13" t="s">
        <v>37</v>
      </c>
      <c r="C37" s="11">
        <f t="shared" si="0"/>
        <v>194845274.95</v>
      </c>
      <c r="D37" s="14">
        <v>102011035.95</v>
      </c>
      <c r="E37" s="50">
        <v>92834239</v>
      </c>
    </row>
    <row r="38" spans="1:5" ht="11.25">
      <c r="A38" s="12">
        <v>32</v>
      </c>
      <c r="B38" s="13" t="s">
        <v>7</v>
      </c>
      <c r="C38" s="11">
        <f t="shared" si="0"/>
        <v>18764659.17</v>
      </c>
      <c r="D38" s="14">
        <v>6887064.17</v>
      </c>
      <c r="E38" s="50">
        <v>11877595</v>
      </c>
    </row>
    <row r="39" spans="1:5" ht="11.25">
      <c r="A39" s="12">
        <v>33</v>
      </c>
      <c r="B39" s="13" t="s">
        <v>6</v>
      </c>
      <c r="C39" s="11">
        <f t="shared" si="0"/>
        <v>354699882.93</v>
      </c>
      <c r="D39" s="14">
        <v>170049219.93</v>
      </c>
      <c r="E39" s="50">
        <v>184650663</v>
      </c>
    </row>
    <row r="40" spans="1:6" ht="11.25">
      <c r="A40" s="12">
        <v>34</v>
      </c>
      <c r="B40" s="13" t="s">
        <v>5</v>
      </c>
      <c r="C40" s="11">
        <f t="shared" si="0"/>
        <v>20343000.59</v>
      </c>
      <c r="D40" s="14">
        <v>19554250.59</v>
      </c>
      <c r="E40" s="50">
        <v>788750</v>
      </c>
      <c r="F40" s="2"/>
    </row>
    <row r="41" spans="1:5" ht="11.25">
      <c r="A41" s="12">
        <v>35</v>
      </c>
      <c r="B41" s="13" t="s">
        <v>4</v>
      </c>
      <c r="C41" s="11">
        <f t="shared" si="0"/>
        <v>756332</v>
      </c>
      <c r="D41" s="14">
        <v>8633</v>
      </c>
      <c r="E41" s="50">
        <v>747699</v>
      </c>
    </row>
    <row r="42" spans="1:6" ht="11.25">
      <c r="A42" s="16"/>
      <c r="B42" s="17"/>
      <c r="C42" s="34"/>
      <c r="D42" s="25"/>
      <c r="E42" s="41"/>
      <c r="F42" s="2"/>
    </row>
    <row r="43" spans="1:5" ht="11.25">
      <c r="A43" s="65" t="s">
        <v>2</v>
      </c>
      <c r="B43" s="65"/>
      <c r="C43" s="65"/>
      <c r="D43" s="65"/>
      <c r="E43" s="65"/>
    </row>
    <row r="46" ht="11.25">
      <c r="D46" s="2"/>
    </row>
    <row r="47" ht="12.75">
      <c r="D47" s="26"/>
    </row>
  </sheetData>
  <mergeCells count="4">
    <mergeCell ref="A3:B3"/>
    <mergeCell ref="A5:B5"/>
    <mergeCell ref="A2:E2"/>
    <mergeCell ref="A43:E43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HGV</cp:lastModifiedBy>
  <cp:lastPrinted>2006-10-27T11:29:14Z</cp:lastPrinted>
  <dcterms:created xsi:type="dcterms:W3CDTF">2004-10-07T11:04:33Z</dcterms:created>
  <dcterms:modified xsi:type="dcterms:W3CDTF">2009-02-05T10:49:46Z</dcterms:modified>
  <cp:category/>
  <cp:version/>
  <cp:contentType/>
  <cp:contentStatus/>
</cp:coreProperties>
</file>