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3900" windowHeight="7650" activeTab="2"/>
  </bookViews>
  <sheets>
    <sheet name="madridM" sheetId="1" r:id="rId1"/>
    <sheet name="madridAIa" sheetId="2" r:id="rId2"/>
    <sheet name="usTINSA2t04" sheetId="3" r:id="rId3"/>
  </sheets>
  <externalReferences>
    <externalReference r:id="rId6"/>
  </externalReferences>
  <definedNames>
    <definedName name="_xlnm.Print_Area" localSheetId="2">'usTINSA2t04'!$A$1:$M$87</definedName>
    <definedName name="_xlnm.Print_Titles" localSheetId="1">'madridAIa'!$1:$13</definedName>
    <definedName name="_xlnm.Print_Titles" localSheetId="0">'madridM'!$1:$13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<sst xmlns="http://schemas.openxmlformats.org/spreadsheetml/2006/main" count="161" uniqueCount="98">
  <si>
    <t>EVOLUCIÓN DEL PRECIO MEDIO DEL METRO CUADRADO DE LAS VIVIENDAS SEGUN AREAS GEOGRAFICAS HOMOGENEAS</t>
  </si>
  <si>
    <t>(EUROS)</t>
  </si>
  <si>
    <t xml:space="preserve"> AÑO  / TRIMESTRE</t>
  </si>
  <si>
    <t xml:space="preserve"> ESPAÑA</t>
  </si>
  <si>
    <t xml:space="preserve"> COMUNIDAD DE MADRID</t>
  </si>
  <si>
    <t>MUNICIPIOS</t>
  </si>
  <si>
    <t xml:space="preserve"> &gt; 999.999 HABITANTES</t>
  </si>
  <si>
    <t xml:space="preserve"> DE 999.999 A 500.000 HABITANTES</t>
  </si>
  <si>
    <t xml:space="preserve"> DE 499.999 A 100.000 HABITANTES</t>
  </si>
  <si>
    <t xml:space="preserve"> &lt; 100.000 HABITANTES</t>
  </si>
  <si>
    <t xml:space="preserve"> MADRID</t>
  </si>
  <si>
    <t xml:space="preserve"> BARCELONA</t>
  </si>
  <si>
    <t xml:space="preserve"> VALENCIA</t>
  </si>
  <si>
    <t xml:space="preserve"> SEVILLA</t>
  </si>
  <si>
    <t xml:space="preserve"> ZARAGOZA</t>
  </si>
  <si>
    <t xml:space="preserve"> MALAGA</t>
  </si>
  <si>
    <t>2001  1T</t>
  </si>
  <si>
    <t>2002  1T</t>
  </si>
  <si>
    <t>2003  1T</t>
  </si>
  <si>
    <t>VARICIONES (%)</t>
  </si>
  <si>
    <t>Último Trimestre</t>
  </si>
  <si>
    <t>Año actual</t>
  </si>
  <si>
    <t>Anual</t>
  </si>
  <si>
    <t xml:space="preserve"> </t>
  </si>
  <si>
    <t xml:space="preserve">     </t>
  </si>
  <si>
    <t xml:space="preserve">PRECIO MEDIO DEL METRO CUADRADO DE LAS VIVIENDAS SEGUN SU ANTIGÜEDAD </t>
  </si>
  <si>
    <t>CON MENOS DE UN AÑO DE ANTIGÜEDAD</t>
  </si>
  <si>
    <t>CON MAS DE UN AÑO DE ANTIGÜEDAD</t>
  </si>
  <si>
    <t xml:space="preserve"> TOTAL</t>
  </si>
  <si>
    <t xml:space="preserve"> BILBAO</t>
  </si>
  <si>
    <t xml:space="preserve"> Y AREA  DE</t>
  </si>
  <si>
    <t xml:space="preserve"> Y AREA DE</t>
  </si>
  <si>
    <t xml:space="preserve"> NACIONAL</t>
  </si>
  <si>
    <t xml:space="preserve"> INFLUENCIA</t>
  </si>
  <si>
    <t>2T</t>
  </si>
  <si>
    <t>3T</t>
  </si>
  <si>
    <t>4T</t>
  </si>
  <si>
    <t>VALOR DE TASACIÓN MEDIO DE LAS VIVIENDAS LIBRES USADAS EN EL MUNICIPIO DE MADRID</t>
  </si>
  <si>
    <t>TRIMESTRE</t>
  </si>
  <si>
    <t>Incremento (%)</t>
  </si>
  <si>
    <t>Índice (*)</t>
  </si>
  <si>
    <t>2000 I</t>
  </si>
  <si>
    <t>-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</si>
  <si>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</si>
  <si>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</si>
  <si>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</si>
  <si>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</si>
  <si>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</si>
  <si>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</si>
  <si>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</si>
  <si>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</si>
  <si>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</si>
  <si>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</si>
  <si>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</si>
  <si>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</si>
  <si>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</si>
  <si>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</si>
  <si>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Año/
Trimestre</t>
  </si>
  <si>
    <t>Incremeto interanual (*)</t>
  </si>
  <si>
    <t>Año/Trimestre</t>
  </si>
  <si>
    <t>2000-2001 I</t>
  </si>
  <si>
    <t>2000-2001</t>
  </si>
  <si>
    <t>2000-2001 II</t>
  </si>
  <si>
    <t>I</t>
  </si>
  <si>
    <t>2000-2001 III</t>
  </si>
  <si>
    <t>II</t>
  </si>
  <si>
    <t>2000-2001 IV</t>
  </si>
  <si>
    <t>III</t>
  </si>
  <si>
    <t>2001-2002 I</t>
  </si>
  <si>
    <t>IV</t>
  </si>
  <si>
    <t>2001-2002 II</t>
  </si>
  <si>
    <t>2001-2002</t>
  </si>
  <si>
    <t>2001-2002 III</t>
  </si>
  <si>
    <t>2001-2002 IV</t>
  </si>
  <si>
    <t>2002-2003 I</t>
  </si>
  <si>
    <t>2002-2003 II</t>
  </si>
  <si>
    <t>2002-2003 III</t>
  </si>
  <si>
    <t>2002-2003</t>
  </si>
  <si>
    <t>FUENTE: www.tinsa.com</t>
  </si>
  <si>
    <r>
      <t>Euros/m</t>
    </r>
    <r>
      <rPr>
        <b/>
        <vertAlign val="superscript"/>
        <sz val="10"/>
        <rFont val="Arial"/>
        <family val="2"/>
      </rPr>
      <t>2</t>
    </r>
  </si>
  <si>
    <r>
      <t>(*) Valor del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Trimestre de 2000 = 100</t>
    </r>
  </si>
  <si>
    <t>2003 IV</t>
  </si>
  <si>
    <t>2002-2003 IV</t>
  </si>
  <si>
    <t>www.tinsa.es</t>
  </si>
  <si>
    <t>VARIACIONES (%)</t>
  </si>
  <si>
    <t>Base</t>
  </si>
  <si>
    <t>2004  1T</t>
  </si>
  <si>
    <t>Índice</t>
  </si>
  <si>
    <t>Indice:</t>
  </si>
  <si>
    <t>2004 I</t>
  </si>
  <si>
    <t>2003-2004 I</t>
  </si>
  <si>
    <t>2003-2004</t>
  </si>
  <si>
    <t>2004 II</t>
  </si>
  <si>
    <t>2003-2004 II</t>
  </si>
  <si>
    <t>Segundo Trimestre 2004</t>
  </si>
  <si>
    <t>Ministerio de la Vivienda</t>
  </si>
  <si>
    <t>Cuarto Trimestre, 2004 (Base 2001)</t>
  </si>
  <si>
    <r>
      <t xml:space="preserve">FUENTE: </t>
    </r>
    <r>
      <rPr>
        <b/>
        <sz val="7"/>
        <color indexed="8"/>
        <rFont val="Verdana"/>
        <family val="2"/>
      </rPr>
      <t>MINISTERIO DE LA VIVIENDA</t>
    </r>
    <r>
      <rPr>
        <sz val="7"/>
        <color indexed="8"/>
        <rFont val="Verdana"/>
        <family val="2"/>
      </rPr>
      <t>. Boletín Estadístico.  www.mviv.es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</si>
</sst>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_ ;\-#,##0.00\ "/>
  </numFmts>
  <fonts count="32">
    <font>
      <sz val="10"/>
      <name val="Arial"/>
      <family val="0"/>
    </font>
    <font>
      <sz val="10"/>
      <color indexed="8"/>
      <name val="MS Sans Serif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0.75"/>
      <name val="Arial"/>
      <family val="0"/>
    </font>
    <font>
      <sz val="6.5"/>
      <name val="Arial"/>
      <family val="2"/>
    </font>
    <font>
      <sz val="11"/>
      <name val="Arial"/>
      <family val="0"/>
    </font>
    <font>
      <sz val="6.25"/>
      <name val="Arial"/>
      <family val="2"/>
    </font>
    <font>
      <b/>
      <sz val="15"/>
      <name val="Arial"/>
      <family val="2"/>
    </font>
    <font>
      <sz val="11.5"/>
      <name val="Arial"/>
      <family val="0"/>
    </font>
    <font>
      <sz val="12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2" borderId="0" xfId="21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4" fillId="0" borderId="0" xfId="21" applyFont="1">
      <alignment/>
      <protection/>
    </xf>
    <xf numFmtId="0" fontId="2" fillId="0" borderId="0" xfId="21" applyFont="1">
      <alignment/>
      <protection/>
    </xf>
    <xf numFmtId="4" fontId="8" fillId="0" borderId="0" xfId="21" applyNumberFormat="1" applyFont="1" applyBorder="1" applyAlignment="1">
      <alignment horizontal="right" vertical="center"/>
      <protection/>
    </xf>
    <xf numFmtId="4" fontId="4" fillId="0" borderId="0" xfId="21" applyNumberFormat="1" applyFont="1" applyBorder="1" applyAlignment="1">
      <alignment horizontal="right" vertical="center"/>
      <protection/>
    </xf>
    <xf numFmtId="4" fontId="8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10" fillId="0" borderId="0" xfId="21" applyFont="1" applyBorder="1" applyAlignment="1">
      <alignment horizontal="left"/>
      <protection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16" fillId="3" borderId="0" xfId="0" applyFont="1" applyFill="1" applyAlignment="1">
      <alignment horizontal="centerContinuous"/>
    </xf>
    <xf numFmtId="0" fontId="1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3" xfId="0" applyFont="1" applyFill="1" applyBorder="1" applyAlignment="1">
      <alignment horizontal="right"/>
    </xf>
    <xf numFmtId="2" fontId="11" fillId="3" borderId="3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2" fontId="11" fillId="3" borderId="4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0" fontId="0" fillId="0" borderId="0" xfId="0" applyFont="1" applyAlignment="1">
      <alignment/>
    </xf>
    <xf numFmtId="2" fontId="11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wrapText="1"/>
    </xf>
    <xf numFmtId="4" fontId="4" fillId="0" borderId="0" xfId="22" applyNumberFormat="1" applyFont="1" applyBorder="1" applyAlignment="1">
      <alignment horizontal="right" vertical="center"/>
      <protection/>
    </xf>
    <xf numFmtId="4" fontId="8" fillId="0" borderId="0" xfId="21" applyNumberFormat="1" applyFont="1" applyBorder="1" applyAlignment="1">
      <alignment horizontal="right" vertical="center"/>
      <protection/>
    </xf>
    <xf numFmtId="4" fontId="1" fillId="0" borderId="0" xfId="21" applyNumberFormat="1" applyBorder="1">
      <alignment/>
      <protection/>
    </xf>
    <xf numFmtId="4" fontId="1" fillId="0" borderId="0" xfId="22" applyNumberFormat="1" applyBorder="1">
      <alignment/>
      <protection/>
    </xf>
    <xf numFmtId="4" fontId="4" fillId="0" borderId="0" xfId="21" applyNumberFormat="1" applyFont="1" applyBorder="1" applyAlignment="1">
      <alignment horizontal="right" vertical="center"/>
      <protection/>
    </xf>
    <xf numFmtId="4" fontId="4" fillId="0" borderId="0" xfId="22" applyNumberFormat="1" applyFont="1" applyBorder="1" applyAlignment="1">
      <alignment horizontal="right" vertical="center"/>
      <protection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2" borderId="0" xfId="21" applyFont="1" applyFill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21" applyFont="1" applyBorder="1" applyAlignment="1">
      <alignment horizontal="left"/>
      <protection/>
    </xf>
    <xf numFmtId="0" fontId="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21" applyFont="1" applyFill="1" applyBorder="1" applyAlignment="1">
      <alignment horizontal="center"/>
      <protection/>
    </xf>
    <xf numFmtId="0" fontId="5" fillId="2" borderId="7" xfId="2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21" applyFont="1" applyFill="1" applyBorder="1" applyAlignment="1">
      <alignment horizontal="centerContinuous" vertical="center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 wrapText="1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 wrapText="1"/>
      <protection/>
    </xf>
    <xf numFmtId="0" fontId="5" fillId="2" borderId="13" xfId="21" applyFont="1" applyFill="1" applyBorder="1" applyAlignment="1">
      <alignment horizontal="center" vertical="center" wrapText="1"/>
      <protection/>
    </xf>
    <xf numFmtId="0" fontId="4" fillId="0" borderId="14" xfId="21" applyFont="1" applyBorder="1">
      <alignment/>
      <protection/>
    </xf>
    <xf numFmtId="0" fontId="4" fillId="0" borderId="15" xfId="21" applyFont="1" applyBorder="1">
      <alignment/>
      <protection/>
    </xf>
    <xf numFmtId="0" fontId="7" fillId="0" borderId="15" xfId="0" applyFont="1" applyBorder="1" applyAlignment="1">
      <alignment/>
    </xf>
    <xf numFmtId="0" fontId="4" fillId="0" borderId="16" xfId="21" applyFont="1" applyBorder="1">
      <alignment/>
      <protection/>
    </xf>
    <xf numFmtId="0" fontId="4" fillId="0" borderId="17" xfId="21" applyFont="1" applyBorder="1" applyAlignment="1">
      <alignment horizontal="left" vertical="center"/>
      <protection/>
    </xf>
    <xf numFmtId="4" fontId="4" fillId="0" borderId="18" xfId="21" applyNumberFormat="1" applyFont="1" applyBorder="1" applyAlignment="1">
      <alignment horizontal="right" vertical="center"/>
      <protection/>
    </xf>
    <xf numFmtId="4" fontId="4" fillId="0" borderId="18" xfId="21" applyNumberFormat="1" applyFont="1" applyBorder="1" applyAlignment="1">
      <alignment horizontal="right" vertical="center"/>
      <protection/>
    </xf>
    <xf numFmtId="0" fontId="1" fillId="0" borderId="17" xfId="21" applyBorder="1">
      <alignment/>
      <protection/>
    </xf>
    <xf numFmtId="4" fontId="1" fillId="0" borderId="18" xfId="21" applyNumberFormat="1" applyBorder="1">
      <alignment/>
      <protection/>
    </xf>
    <xf numFmtId="0" fontId="4" fillId="0" borderId="17" xfId="21" applyFont="1" applyBorder="1" applyAlignment="1">
      <alignment horizontal="right" vertical="center"/>
      <protection/>
    </xf>
    <xf numFmtId="0" fontId="8" fillId="0" borderId="17" xfId="21" applyFont="1" applyBorder="1">
      <alignment/>
      <protection/>
    </xf>
    <xf numFmtId="0" fontId="4" fillId="0" borderId="17" xfId="21" applyFont="1" applyBorder="1" applyAlignment="1">
      <alignment horizontal="left" vertical="center" wrapText="1"/>
      <protection/>
    </xf>
    <xf numFmtId="0" fontId="8" fillId="0" borderId="19" xfId="21" applyFont="1" applyBorder="1" applyAlignment="1">
      <alignment horizontal="left" vertical="center"/>
      <protection/>
    </xf>
    <xf numFmtId="4" fontId="4" fillId="0" borderId="20" xfId="21" applyNumberFormat="1" applyFont="1" applyBorder="1" applyAlignment="1">
      <alignment horizontal="right" vertical="center"/>
      <protection/>
    </xf>
    <xf numFmtId="4" fontId="8" fillId="0" borderId="20" xfId="21" applyNumberFormat="1" applyFont="1" applyBorder="1" applyAlignment="1">
      <alignment horizontal="right" vertical="center"/>
      <protection/>
    </xf>
    <xf numFmtId="4" fontId="4" fillId="0" borderId="21" xfId="21" applyNumberFormat="1" applyFont="1" applyBorder="1" applyAlignment="1">
      <alignment horizontal="right" vertical="center"/>
      <protection/>
    </xf>
    <xf numFmtId="0" fontId="30" fillId="2" borderId="15" xfId="0" applyFont="1" applyFill="1" applyBorder="1" applyAlignment="1">
      <alignment horizontal="center"/>
    </xf>
    <xf numFmtId="0" fontId="30" fillId="2" borderId="2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4" fillId="0" borderId="17" xfId="0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31" fillId="3" borderId="0" xfId="15" applyFont="1" applyFill="1" applyAlignment="1">
      <alignment horizontal="centerContinuous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" xfId="21"/>
    <cellStyle name="Normal_Hoja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precio de la vivienda (Euros/m2)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4"/>
          <c:w val="0.915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usTINSA2t04!$C$15</c:f>
              <c:strCache>
                <c:ptCount val="1"/>
                <c:pt idx="0">
                  <c:v>Euros/m2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_-* #,##0\ &quot;€&quot;_-;\-* #,##0\ &quot;€&quot;_-;_-* &quot;-&quot;\ &quot;€&quot;_-;_-@_-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usTINSA2t04!$B$17:$B$34</c:f>
              <c:strCache>
                <c:ptCount val="18"/>
                <c:pt idx="0">
                  <c:v>2000 I</c:v>
                </c:pt>
                <c:pt idx="1">
                  <c:v>2000 II</c:v>
                </c:pt>
                <c:pt idx="2">
                  <c:v>2000 III</c:v>
                </c:pt>
                <c:pt idx="3">
                  <c:v>2000 IV</c:v>
                </c:pt>
                <c:pt idx="4">
                  <c:v>2001 I</c:v>
                </c:pt>
                <c:pt idx="5">
                  <c:v>2001 II</c:v>
                </c:pt>
                <c:pt idx="6">
                  <c:v>2001 III</c:v>
                </c:pt>
                <c:pt idx="7">
                  <c:v>2001 IV</c:v>
                </c:pt>
                <c:pt idx="8">
                  <c:v>2002 I</c:v>
                </c:pt>
                <c:pt idx="9">
                  <c:v>2002 II</c:v>
                </c:pt>
                <c:pt idx="10">
                  <c:v>2002 III</c:v>
                </c:pt>
                <c:pt idx="11">
                  <c:v>2002 IV</c:v>
                </c:pt>
                <c:pt idx="12">
                  <c:v>2003 I</c:v>
                </c:pt>
                <c:pt idx="13">
                  <c:v>2003 II</c:v>
                </c:pt>
                <c:pt idx="14">
                  <c:v>2003 III</c:v>
                </c:pt>
                <c:pt idx="15">
                  <c:v>2003 IV</c:v>
                </c:pt>
                <c:pt idx="16">
                  <c:v>2004 I</c:v>
                </c:pt>
                <c:pt idx="17">
                  <c:v>2004 II</c:v>
                </c:pt>
              </c:strCache>
            </c:strRef>
          </c:cat>
          <c:val>
            <c:numRef>
              <c:f>usTINSA2t04!$C$17:$C$34</c:f>
              <c:numCache>
                <c:ptCount val="18"/>
                <c:pt idx="0">
                  <c:v>1481</c:v>
                </c:pt>
                <c:pt idx="1">
                  <c:v>1531</c:v>
                </c:pt>
                <c:pt idx="2">
                  <c:v>1601</c:v>
                </c:pt>
                <c:pt idx="3">
                  <c:v>1635</c:v>
                </c:pt>
                <c:pt idx="4">
                  <c:v>1655</c:v>
                </c:pt>
                <c:pt idx="5">
                  <c:v>1706</c:v>
                </c:pt>
                <c:pt idx="6">
                  <c:v>1738</c:v>
                </c:pt>
                <c:pt idx="7">
                  <c:v>1847</c:v>
                </c:pt>
                <c:pt idx="8">
                  <c:v>1880</c:v>
                </c:pt>
                <c:pt idx="9">
                  <c:v>2071</c:v>
                </c:pt>
                <c:pt idx="10">
                  <c:v>2279</c:v>
                </c:pt>
                <c:pt idx="11">
                  <c:v>2402</c:v>
                </c:pt>
                <c:pt idx="12">
                  <c:v>2579</c:v>
                </c:pt>
                <c:pt idx="13">
                  <c:v>2607</c:v>
                </c:pt>
                <c:pt idx="14">
                  <c:v>2672</c:v>
                </c:pt>
                <c:pt idx="15">
                  <c:v>2808</c:v>
                </c:pt>
                <c:pt idx="16">
                  <c:v>2906</c:v>
                </c:pt>
                <c:pt idx="17">
                  <c:v>3063</c:v>
                </c:pt>
              </c:numCache>
            </c:numRef>
          </c:val>
          <c:smooth val="0"/>
        </c:ser>
        <c:axId val="4466733"/>
        <c:axId val="40200598"/>
      </c:line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Euos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Incremento interanual trimestralizado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1"/>
          <c:w val="0.935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usTINSA2t04!$W$66:$W$79</c:f>
              <c:strCache>
                <c:ptCount val="14"/>
                <c:pt idx="0">
                  <c:v>2000-2001 I</c:v>
                </c:pt>
                <c:pt idx="1">
                  <c:v>2000-2001 II</c:v>
                </c:pt>
                <c:pt idx="2">
                  <c:v>2000-2001 III</c:v>
                </c:pt>
                <c:pt idx="3">
                  <c:v>2000-2001 IV</c:v>
                </c:pt>
                <c:pt idx="4">
                  <c:v>2001-2002 I</c:v>
                </c:pt>
                <c:pt idx="5">
                  <c:v>2001-2002 II</c:v>
                </c:pt>
                <c:pt idx="6">
                  <c:v>2001-2002 III</c:v>
                </c:pt>
                <c:pt idx="7">
                  <c:v>2001-2002 IV</c:v>
                </c:pt>
                <c:pt idx="8">
                  <c:v>2002-2003 I</c:v>
                </c:pt>
                <c:pt idx="9">
                  <c:v>2002-2003 II</c:v>
                </c:pt>
                <c:pt idx="10">
                  <c:v>2002-2003 III</c:v>
                </c:pt>
                <c:pt idx="11">
                  <c:v>2002-2003 IV</c:v>
                </c:pt>
                <c:pt idx="12">
                  <c:v>2003-2004 I</c:v>
                </c:pt>
                <c:pt idx="13">
                  <c:v>2003-2004 II</c:v>
                </c:pt>
              </c:strCache>
            </c:strRef>
          </c:cat>
          <c:val>
            <c:numRef>
              <c:f>usTINSA2t04!$X$66:$X$79</c:f>
              <c:numCache>
                <c:ptCount val="14"/>
                <c:pt idx="0">
                  <c:v>11.74881836596894</c:v>
                </c:pt>
                <c:pt idx="1">
                  <c:v>11.430437622468974</c:v>
                </c:pt>
                <c:pt idx="2">
                  <c:v>8.557151780137414</c:v>
                </c:pt>
                <c:pt idx="3">
                  <c:v>12.966360856269112</c:v>
                </c:pt>
                <c:pt idx="4">
                  <c:v>13.595166163141993</c:v>
                </c:pt>
                <c:pt idx="5">
                  <c:v>21.395076201641267</c:v>
                </c:pt>
                <c:pt idx="6">
                  <c:v>31.127733026467205</c:v>
                </c:pt>
                <c:pt idx="7">
                  <c:v>30.048727666486194</c:v>
                </c:pt>
                <c:pt idx="8">
                  <c:v>37.180851063829785</c:v>
                </c:pt>
                <c:pt idx="9">
                  <c:v>25.88121680347658</c:v>
                </c:pt>
                <c:pt idx="10">
                  <c:v>17.244405440982888</c:v>
                </c:pt>
                <c:pt idx="11">
                  <c:v>16.9</c:v>
                </c:pt>
                <c:pt idx="12">
                  <c:v>12.679333074835208</c:v>
                </c:pt>
                <c:pt idx="13">
                  <c:v>17.491369390103568</c:v>
                </c:pt>
              </c:numCache>
            </c:numRef>
          </c:val>
          <c:smooth val="0"/>
        </c:ser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Incremento trimestral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7"/>
          <c:w val="0.9295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usTINSA2t04!$D$15</c:f>
              <c:strCache>
                <c:ptCount val="1"/>
                <c:pt idx="0">
                  <c:v>Incremento (%)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usTINSA2t04!$B$17:$B$34</c:f>
              <c:strCache>
                <c:ptCount val="18"/>
                <c:pt idx="0">
                  <c:v>2000 I</c:v>
                </c:pt>
                <c:pt idx="1">
                  <c:v>2000 II</c:v>
                </c:pt>
                <c:pt idx="2">
                  <c:v>2000 III</c:v>
                </c:pt>
                <c:pt idx="3">
                  <c:v>2000 IV</c:v>
                </c:pt>
                <c:pt idx="4">
                  <c:v>2001 I</c:v>
                </c:pt>
                <c:pt idx="5">
                  <c:v>2001 II</c:v>
                </c:pt>
                <c:pt idx="6">
                  <c:v>2001 III</c:v>
                </c:pt>
                <c:pt idx="7">
                  <c:v>2001 IV</c:v>
                </c:pt>
                <c:pt idx="8">
                  <c:v>2002 I</c:v>
                </c:pt>
                <c:pt idx="9">
                  <c:v>2002 II</c:v>
                </c:pt>
                <c:pt idx="10">
                  <c:v>2002 III</c:v>
                </c:pt>
                <c:pt idx="11">
                  <c:v>2002 IV</c:v>
                </c:pt>
                <c:pt idx="12">
                  <c:v>2003 I</c:v>
                </c:pt>
                <c:pt idx="13">
                  <c:v>2003 II</c:v>
                </c:pt>
                <c:pt idx="14">
                  <c:v>2003 III</c:v>
                </c:pt>
                <c:pt idx="15">
                  <c:v>2003 IV</c:v>
                </c:pt>
                <c:pt idx="16">
                  <c:v>2004 I</c:v>
                </c:pt>
                <c:pt idx="17">
                  <c:v>2004 II</c:v>
                </c:pt>
              </c:strCache>
            </c:strRef>
          </c:cat>
          <c:val>
            <c:numRef>
              <c:f>usTINSA2t04!$D$17:$D$34</c:f>
              <c:numCache>
                <c:ptCount val="18"/>
                <c:pt idx="0">
                  <c:v>0</c:v>
                </c:pt>
                <c:pt idx="1">
                  <c:v>3.37609723160027</c:v>
                </c:pt>
                <c:pt idx="2">
                  <c:v>4.57217504898759</c:v>
                </c:pt>
                <c:pt idx="3">
                  <c:v>2.12367270455965</c:v>
                </c:pt>
                <c:pt idx="4">
                  <c:v>1.2232415902140672</c:v>
                </c:pt>
                <c:pt idx="5">
                  <c:v>3.081570996978852</c:v>
                </c:pt>
                <c:pt idx="6">
                  <c:v>1.8757327080890973</c:v>
                </c:pt>
                <c:pt idx="7">
                  <c:v>6.271576524741081</c:v>
                </c:pt>
                <c:pt idx="8">
                  <c:v>1.7866811044937736</c:v>
                </c:pt>
                <c:pt idx="9">
                  <c:v>10.159574468085106</c:v>
                </c:pt>
                <c:pt idx="10">
                  <c:v>10.043457267020763</c:v>
                </c:pt>
                <c:pt idx="11">
                  <c:v>5.3971039929793765</c:v>
                </c:pt>
                <c:pt idx="12">
                  <c:v>7.368859283930059</c:v>
                </c:pt>
                <c:pt idx="13">
                  <c:v>1.0856921287320667</c:v>
                </c:pt>
                <c:pt idx="14">
                  <c:v>2.4932873034138856</c:v>
                </c:pt>
                <c:pt idx="15">
                  <c:v>5.089820359281437</c:v>
                </c:pt>
                <c:pt idx="16">
                  <c:v>3.49002849002849</c:v>
                </c:pt>
                <c:pt idx="17">
                  <c:v>5.591168091168091</c:v>
                </c:pt>
              </c:numCache>
            </c:numRef>
          </c:val>
        </c:ser>
        <c:gapWidth val="30"/>
        <c:axId val="46771329"/>
        <c:axId val="18288778"/>
      </c:barChart>
      <c:lineChart>
        <c:grouping val="standard"/>
        <c:varyColors val="0"/>
        <c:ser>
          <c:idx val="0"/>
          <c:order val="1"/>
          <c:tx>
            <c:strRef>
              <c:f>usTINSA2t04!$E$15</c:f>
              <c:strCache>
                <c:ptCount val="1"/>
                <c:pt idx="0">
                  <c:v>Índice (*)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usTINSA2t04!$B$17:$B$34</c:f>
              <c:strCache>
                <c:ptCount val="18"/>
                <c:pt idx="0">
                  <c:v>2000 I</c:v>
                </c:pt>
                <c:pt idx="1">
                  <c:v>2000 II</c:v>
                </c:pt>
                <c:pt idx="2">
                  <c:v>2000 III</c:v>
                </c:pt>
                <c:pt idx="3">
                  <c:v>2000 IV</c:v>
                </c:pt>
                <c:pt idx="4">
                  <c:v>2001 I</c:v>
                </c:pt>
                <c:pt idx="5">
                  <c:v>2001 II</c:v>
                </c:pt>
                <c:pt idx="6">
                  <c:v>2001 III</c:v>
                </c:pt>
                <c:pt idx="7">
                  <c:v>2001 IV</c:v>
                </c:pt>
                <c:pt idx="8">
                  <c:v>2002 I</c:v>
                </c:pt>
                <c:pt idx="9">
                  <c:v>2002 II</c:v>
                </c:pt>
                <c:pt idx="10">
                  <c:v>2002 III</c:v>
                </c:pt>
                <c:pt idx="11">
                  <c:v>2002 IV</c:v>
                </c:pt>
                <c:pt idx="12">
                  <c:v>2003 I</c:v>
                </c:pt>
                <c:pt idx="13">
                  <c:v>2003 II</c:v>
                </c:pt>
                <c:pt idx="14">
                  <c:v>2003 III</c:v>
                </c:pt>
                <c:pt idx="15">
                  <c:v>2003 IV</c:v>
                </c:pt>
                <c:pt idx="16">
                  <c:v>2004 I</c:v>
                </c:pt>
                <c:pt idx="17">
                  <c:v>2004 II</c:v>
                </c:pt>
              </c:strCache>
            </c:strRef>
          </c:cat>
          <c:val>
            <c:numRef>
              <c:f>usTINSA2t04!$E$17:$E$34</c:f>
              <c:numCache>
                <c:ptCount val="18"/>
                <c:pt idx="0">
                  <c:v>100</c:v>
                </c:pt>
                <c:pt idx="1">
                  <c:v>103.37609723160027</c:v>
                </c:pt>
                <c:pt idx="2">
                  <c:v>108.10263335584065</c:v>
                </c:pt>
                <c:pt idx="3">
                  <c:v>110.39837947332883</c:v>
                </c:pt>
                <c:pt idx="4">
                  <c:v>111.74881836596894</c:v>
                </c:pt>
                <c:pt idx="5">
                  <c:v>115.19243754220122</c:v>
                </c:pt>
                <c:pt idx="6">
                  <c:v>117.35313977042539</c:v>
                </c:pt>
                <c:pt idx="7">
                  <c:v>124.71303173531398</c:v>
                </c:pt>
                <c:pt idx="8">
                  <c:v>126.94125590817015</c:v>
                </c:pt>
                <c:pt idx="9">
                  <c:v>139.83794733288318</c:v>
                </c:pt>
                <c:pt idx="10">
                  <c:v>153.8825118163403</c:v>
                </c:pt>
                <c:pt idx="11">
                  <c:v>162.18771100607697</c:v>
                </c:pt>
                <c:pt idx="12">
                  <c:v>174.13909520594194</c:v>
                </c:pt>
                <c:pt idx="13">
                  <c:v>176.02970965563807</c:v>
                </c:pt>
                <c:pt idx="14">
                  <c:v>180.41863605671844</c:v>
                </c:pt>
                <c:pt idx="15">
                  <c:v>189.60162052667116</c:v>
                </c:pt>
                <c:pt idx="16">
                  <c:v>196.2187711006077</c:v>
                </c:pt>
                <c:pt idx="17">
                  <c:v>206.81971640783254</c:v>
                </c:pt>
              </c:numCache>
            </c:numRef>
          </c:val>
          <c:smooth val="0"/>
        </c:ser>
        <c:axId val="30381275"/>
        <c:axId val="4996020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0"/>
        <c:lblOffset val="100"/>
        <c:noMultiLvlLbl val="0"/>
      </c:cat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Incremento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6771329"/>
        <c:crossesAt val="1"/>
        <c:crossBetween val="between"/>
        <c:dispUnits/>
      </c:valAx>
      <c:catAx>
        <c:axId val="30381275"/>
        <c:scaling>
          <c:orientation val="minMax"/>
        </c:scaling>
        <c:axPos val="b"/>
        <c:delete val="1"/>
        <c:majorTickMark val="in"/>
        <c:minorTickMark val="none"/>
        <c:tickLblPos val="nextTo"/>
        <c:crossAx val="4996020"/>
        <c:crosses val="autoZero"/>
        <c:auto val="0"/>
        <c:lblOffset val="100"/>
        <c:noMultiLvlLbl val="0"/>
      </c:catAx>
      <c:valAx>
        <c:axId val="499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3812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325"/>
          <c:y val="0.928"/>
          <c:w val="0.455"/>
          <c:h val="0.06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13</xdr:row>
      <xdr:rowOff>104775</xdr:rowOff>
    </xdr:from>
    <xdr:to>
      <xdr:col>12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4676775" y="2428875"/>
        <a:ext cx="51339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64</xdr:row>
      <xdr:rowOff>19050</xdr:rowOff>
    </xdr:from>
    <xdr:to>
      <xdr:col>12</xdr:col>
      <xdr:colOff>57150</xdr:colOff>
      <xdr:row>84</xdr:row>
      <xdr:rowOff>76200</xdr:rowOff>
    </xdr:to>
    <xdr:graphicFrame>
      <xdr:nvGraphicFramePr>
        <xdr:cNvPr id="2" name="Chart 2"/>
        <xdr:cNvGraphicFramePr/>
      </xdr:nvGraphicFramePr>
      <xdr:xfrm>
        <a:off x="2695575" y="10687050"/>
        <a:ext cx="70104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37</xdr:row>
      <xdr:rowOff>114300</xdr:rowOff>
    </xdr:from>
    <xdr:to>
      <xdr:col>12</xdr:col>
      <xdr:colOff>76200</xdr:colOff>
      <xdr:row>61</xdr:row>
      <xdr:rowOff>66675</xdr:rowOff>
    </xdr:to>
    <xdr:graphicFrame>
      <xdr:nvGraphicFramePr>
        <xdr:cNvPr id="3" name="Chart 3"/>
        <xdr:cNvGraphicFramePr/>
      </xdr:nvGraphicFramePr>
      <xdr:xfrm>
        <a:off x="133350" y="6400800"/>
        <a:ext cx="959167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s%20cosas%20de%20Enrique\madrid%20en%20cifras\VIVIENDA\precioviviendadoc3T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adridM"/>
      <sheetName val="madridDD"/>
      <sheetName val="madridM (2)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nsa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5"/>
  <sheetViews>
    <sheetView showGridLines="0" workbookViewId="0" topLeftCell="A1">
      <pane ySplit="12" topLeftCell="BM13" activePane="bottomLeft" state="frozen"/>
      <selection pane="topLeft" activeCell="A11" sqref="A11:H15"/>
      <selection pane="bottomLeft" activeCell="A13" sqref="A13"/>
    </sheetView>
  </sheetViews>
  <sheetFormatPr defaultColWidth="11.421875" defaultRowHeight="12.75"/>
  <cols>
    <col min="1" max="1" width="8.57421875" style="0" customWidth="1"/>
    <col min="2" max="2" width="8.00390625" style="0" customWidth="1"/>
    <col min="3" max="4" width="9.421875" style="0" customWidth="1"/>
    <col min="5" max="5" width="8.8515625" style="0" customWidth="1"/>
    <col min="6" max="6" width="8.28125" style="0" customWidth="1"/>
    <col min="7" max="7" width="8.140625" style="0" customWidth="1"/>
    <col min="8" max="8" width="8.28125" style="0" customWidth="1"/>
    <col min="9" max="9" width="7.8515625" style="0" customWidth="1"/>
    <col min="10" max="10" width="8.421875" style="0" customWidth="1"/>
    <col min="11" max="11" width="8.00390625" style="0" customWidth="1"/>
  </cols>
  <sheetData>
    <row r="5" spans="1:11" ht="12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.75">
      <c r="A6" s="50" t="s">
        <v>95</v>
      </c>
      <c r="B6" s="51"/>
      <c r="C6" s="51"/>
      <c r="D6" s="51"/>
      <c r="E6" s="49" t="s">
        <v>1</v>
      </c>
      <c r="F6" s="49"/>
      <c r="G6" s="1"/>
      <c r="H6" s="50" t="s">
        <v>96</v>
      </c>
      <c r="I6" s="51"/>
      <c r="J6" s="51"/>
      <c r="K6" s="51"/>
    </row>
    <row r="7" spans="1:11" ht="13.5" thickBot="1">
      <c r="A7" s="3"/>
      <c r="B7" s="4"/>
      <c r="D7" s="4"/>
      <c r="E7" s="4"/>
      <c r="F7" s="4"/>
      <c r="G7" s="4"/>
      <c r="H7" s="4"/>
      <c r="I7" s="4"/>
      <c r="J7" s="4"/>
      <c r="K7" s="4"/>
    </row>
    <row r="8" spans="1:11" ht="12.75">
      <c r="A8" s="55" t="s">
        <v>2</v>
      </c>
      <c r="B8" s="56" t="s">
        <v>3</v>
      </c>
      <c r="C8" s="57" t="s">
        <v>4</v>
      </c>
      <c r="D8" s="58" t="s">
        <v>5</v>
      </c>
      <c r="E8" s="58"/>
      <c r="F8" s="58"/>
      <c r="G8" s="58"/>
      <c r="H8" s="58"/>
      <c r="I8" s="58"/>
      <c r="J8" s="58"/>
      <c r="K8" s="59"/>
    </row>
    <row r="9" spans="1:11" ht="12.75" customHeight="1">
      <c r="A9" s="60"/>
      <c r="B9" s="61"/>
      <c r="C9" s="62"/>
      <c r="D9" s="61" t="s">
        <v>6</v>
      </c>
      <c r="E9" s="61"/>
      <c r="F9" s="63" t="s">
        <v>7</v>
      </c>
      <c r="G9" s="63"/>
      <c r="H9" s="63"/>
      <c r="I9" s="63"/>
      <c r="J9" s="64" t="s">
        <v>8</v>
      </c>
      <c r="K9" s="65" t="s">
        <v>9</v>
      </c>
    </row>
    <row r="10" spans="1:11" ht="12.75">
      <c r="A10" s="60"/>
      <c r="B10" s="61"/>
      <c r="C10" s="62"/>
      <c r="D10" s="66" t="s">
        <v>10</v>
      </c>
      <c r="E10" s="61" t="s">
        <v>11</v>
      </c>
      <c r="F10" s="61" t="s">
        <v>12</v>
      </c>
      <c r="G10" s="61" t="s">
        <v>13</v>
      </c>
      <c r="H10" s="61" t="s">
        <v>14</v>
      </c>
      <c r="I10" s="61" t="s">
        <v>15</v>
      </c>
      <c r="J10" s="64"/>
      <c r="K10" s="65"/>
    </row>
    <row r="11" spans="1:11" ht="12.75">
      <c r="A11" s="60"/>
      <c r="B11" s="61"/>
      <c r="C11" s="62"/>
      <c r="D11" s="66"/>
      <c r="E11" s="61"/>
      <c r="F11" s="61"/>
      <c r="G11" s="61"/>
      <c r="H11" s="61"/>
      <c r="I11" s="61"/>
      <c r="J11" s="64"/>
      <c r="K11" s="65"/>
    </row>
    <row r="12" spans="1:11" ht="13.5" thickBot="1">
      <c r="A12" s="67"/>
      <c r="B12" s="68"/>
      <c r="C12" s="69"/>
      <c r="D12" s="70"/>
      <c r="E12" s="68"/>
      <c r="F12" s="68"/>
      <c r="G12" s="68"/>
      <c r="H12" s="68"/>
      <c r="I12" s="68"/>
      <c r="J12" s="71"/>
      <c r="K12" s="72"/>
    </row>
    <row r="13" spans="1:11" ht="12.75">
      <c r="A13" s="73"/>
      <c r="B13" s="74"/>
      <c r="C13" s="75"/>
      <c r="D13" s="74"/>
      <c r="E13" s="74"/>
      <c r="F13" s="74"/>
      <c r="G13" s="74"/>
      <c r="H13" s="74"/>
      <c r="I13" s="74"/>
      <c r="J13" s="74"/>
      <c r="K13" s="76"/>
    </row>
    <row r="14" spans="1:11" ht="12.75">
      <c r="A14" s="77" t="s">
        <v>85</v>
      </c>
      <c r="B14" s="6">
        <v>919.84</v>
      </c>
      <c r="C14" s="38">
        <v>1368.88</v>
      </c>
      <c r="D14" s="39">
        <v>1623.59</v>
      </c>
      <c r="E14" s="6">
        <v>1713.52</v>
      </c>
      <c r="F14" s="6">
        <v>785.34</v>
      </c>
      <c r="G14" s="6">
        <v>909.35</v>
      </c>
      <c r="H14" s="6">
        <v>1187.24</v>
      </c>
      <c r="I14" s="6">
        <v>790.55</v>
      </c>
      <c r="J14" s="6">
        <v>1064.82</v>
      </c>
      <c r="K14" s="78">
        <v>756.49</v>
      </c>
    </row>
    <row r="15" spans="1:11" ht="12.75">
      <c r="A15" s="77">
        <v>2001</v>
      </c>
      <c r="B15" s="6">
        <v>1065.7</v>
      </c>
      <c r="C15" s="38">
        <v>1636.75</v>
      </c>
      <c r="D15" s="39">
        <v>1944.82</v>
      </c>
      <c r="E15" s="6">
        <v>1994.5</v>
      </c>
      <c r="F15" s="6">
        <v>897.85</v>
      </c>
      <c r="G15" s="6">
        <v>1094.52</v>
      </c>
      <c r="H15" s="6">
        <v>1337.98</v>
      </c>
      <c r="I15" s="6">
        <v>927.5</v>
      </c>
      <c r="J15" s="6">
        <v>1204.44</v>
      </c>
      <c r="K15" s="78">
        <v>878.23</v>
      </c>
    </row>
    <row r="16" spans="1:11" ht="12.75">
      <c r="A16" s="77">
        <v>2002</v>
      </c>
      <c r="B16" s="6">
        <v>1258.93</v>
      </c>
      <c r="C16" s="38">
        <v>2061.98</v>
      </c>
      <c r="D16" s="39">
        <v>2451.6</v>
      </c>
      <c r="E16" s="6">
        <v>2326.4</v>
      </c>
      <c r="F16" s="6">
        <v>1042.55</v>
      </c>
      <c r="G16" s="6">
        <v>1332.49</v>
      </c>
      <c r="H16" s="6">
        <v>1565.54</v>
      </c>
      <c r="I16" s="6">
        <v>1272.2</v>
      </c>
      <c r="J16" s="6">
        <v>1410.76</v>
      </c>
      <c r="K16" s="78">
        <v>1024.19</v>
      </c>
    </row>
    <row r="17" spans="1:11" ht="12.75">
      <c r="A17" s="77">
        <v>2003</v>
      </c>
      <c r="B17" s="6">
        <v>1480.99</v>
      </c>
      <c r="C17" s="38">
        <v>2577.29</v>
      </c>
      <c r="D17" s="39">
        <v>3056.92</v>
      </c>
      <c r="E17" s="6">
        <v>2819.92</v>
      </c>
      <c r="F17" s="6">
        <v>1242.87</v>
      </c>
      <c r="G17" s="6">
        <v>1562.41</v>
      </c>
      <c r="H17" s="6">
        <v>1805.21</v>
      </c>
      <c r="I17" s="6">
        <v>1594.01</v>
      </c>
      <c r="J17" s="6">
        <v>1634.82</v>
      </c>
      <c r="K17" s="78">
        <v>1189.05</v>
      </c>
    </row>
    <row r="18" spans="1:11" ht="12.75">
      <c r="A18" s="77">
        <v>2004</v>
      </c>
      <c r="B18" s="42">
        <v>1739.44</v>
      </c>
      <c r="C18" s="43">
        <v>2973.08</v>
      </c>
      <c r="D18" s="5">
        <v>3531.46</v>
      </c>
      <c r="E18" s="42">
        <v>3298.38</v>
      </c>
      <c r="F18" s="42">
        <v>1619.88</v>
      </c>
      <c r="G18" s="42">
        <v>1945.45</v>
      </c>
      <c r="H18" s="42">
        <v>2190.73</v>
      </c>
      <c r="I18" s="42">
        <v>1931.11</v>
      </c>
      <c r="J18" s="42">
        <v>1905.39</v>
      </c>
      <c r="K18" s="79">
        <v>1398.74</v>
      </c>
    </row>
    <row r="19" spans="1:11" ht="12.75">
      <c r="A19" s="80"/>
      <c r="B19" s="40"/>
      <c r="C19" s="41"/>
      <c r="D19" s="40"/>
      <c r="E19" s="40"/>
      <c r="F19" s="40"/>
      <c r="G19" s="40"/>
      <c r="H19" s="40"/>
      <c r="I19" s="40"/>
      <c r="J19" s="40"/>
      <c r="K19" s="81"/>
    </row>
    <row r="20" spans="1:11" ht="12.75">
      <c r="A20" s="82" t="s">
        <v>16</v>
      </c>
      <c r="B20" s="42">
        <v>967.94</v>
      </c>
      <c r="C20" s="43">
        <v>1443.44</v>
      </c>
      <c r="D20" s="5">
        <v>1716.58</v>
      </c>
      <c r="E20" s="42">
        <v>1802.43</v>
      </c>
      <c r="F20" s="42">
        <v>799.3</v>
      </c>
      <c r="G20" s="42">
        <v>965.42</v>
      </c>
      <c r="H20" s="42">
        <v>1203.49</v>
      </c>
      <c r="I20" s="42">
        <v>819.13</v>
      </c>
      <c r="J20" s="42">
        <v>1109.28</v>
      </c>
      <c r="K20" s="79">
        <v>800.14</v>
      </c>
    </row>
    <row r="21" spans="1:11" ht="12.75">
      <c r="A21" s="82" t="s">
        <v>34</v>
      </c>
      <c r="B21" s="42">
        <v>1009.37</v>
      </c>
      <c r="C21" s="43">
        <v>1506.35</v>
      </c>
      <c r="D21" s="5">
        <v>1787.39</v>
      </c>
      <c r="E21" s="42">
        <v>1855.57</v>
      </c>
      <c r="F21" s="42">
        <v>837.84</v>
      </c>
      <c r="G21" s="42">
        <v>1012.96</v>
      </c>
      <c r="H21" s="42">
        <v>1278.56</v>
      </c>
      <c r="I21" s="42">
        <v>866.5</v>
      </c>
      <c r="J21" s="42">
        <v>1155.25</v>
      </c>
      <c r="K21" s="79">
        <v>835.55</v>
      </c>
    </row>
    <row r="22" spans="1:11" ht="12.75">
      <c r="A22" s="82" t="s">
        <v>35</v>
      </c>
      <c r="B22" s="42">
        <v>1039.43</v>
      </c>
      <c r="C22" s="43">
        <v>1583.57</v>
      </c>
      <c r="D22" s="5">
        <v>1883.81</v>
      </c>
      <c r="E22" s="42">
        <v>1928.23</v>
      </c>
      <c r="F22" s="42">
        <v>867.49</v>
      </c>
      <c r="G22" s="42">
        <v>1058.12</v>
      </c>
      <c r="H22" s="42">
        <v>1290.51</v>
      </c>
      <c r="I22" s="42">
        <v>898.7</v>
      </c>
      <c r="J22" s="42">
        <v>1180.6</v>
      </c>
      <c r="K22" s="79">
        <v>857.87</v>
      </c>
    </row>
    <row r="23" spans="1:11" ht="12.75">
      <c r="A23" s="82" t="s">
        <v>36</v>
      </c>
      <c r="B23" s="42">
        <v>1065.7</v>
      </c>
      <c r="C23" s="43">
        <v>1636.75</v>
      </c>
      <c r="D23" s="5">
        <v>1944.82</v>
      </c>
      <c r="E23" s="42">
        <v>1994.5</v>
      </c>
      <c r="F23" s="42">
        <v>897.85</v>
      </c>
      <c r="G23" s="42">
        <v>1094.52</v>
      </c>
      <c r="H23" s="42">
        <v>1337.98</v>
      </c>
      <c r="I23" s="42">
        <v>927.5</v>
      </c>
      <c r="J23" s="42">
        <v>1204.44</v>
      </c>
      <c r="K23" s="79">
        <v>878.23</v>
      </c>
    </row>
    <row r="24" spans="1:11" ht="12.75">
      <c r="A24" s="82" t="s">
        <v>17</v>
      </c>
      <c r="B24" s="42">
        <v>1121.06</v>
      </c>
      <c r="C24" s="43">
        <v>1746.63</v>
      </c>
      <c r="D24" s="5">
        <v>2065.59</v>
      </c>
      <c r="E24" s="42">
        <v>2044.32</v>
      </c>
      <c r="F24" s="42">
        <v>912.45</v>
      </c>
      <c r="G24" s="42">
        <v>1139.33</v>
      </c>
      <c r="H24" s="42">
        <v>1339.73</v>
      </c>
      <c r="I24" s="42">
        <v>1000.76</v>
      </c>
      <c r="J24" s="42">
        <v>1277.63</v>
      </c>
      <c r="K24" s="79">
        <v>923.67</v>
      </c>
    </row>
    <row r="25" spans="1:11" ht="12.75">
      <c r="A25" s="82" t="s">
        <v>34</v>
      </c>
      <c r="B25" s="42">
        <v>1158.14</v>
      </c>
      <c r="C25" s="43">
        <v>1808.5</v>
      </c>
      <c r="D25" s="5">
        <v>2119.18</v>
      </c>
      <c r="E25" s="42">
        <v>2155.23</v>
      </c>
      <c r="F25" s="42">
        <v>958.33</v>
      </c>
      <c r="G25" s="42">
        <v>1220.87</v>
      </c>
      <c r="H25" s="42">
        <v>1421.2</v>
      </c>
      <c r="I25" s="42">
        <v>1133.52</v>
      </c>
      <c r="J25" s="42">
        <v>1289.63</v>
      </c>
      <c r="K25" s="79">
        <v>959.15</v>
      </c>
    </row>
    <row r="26" spans="1:11" ht="12.75">
      <c r="A26" s="82" t="s">
        <v>35</v>
      </c>
      <c r="B26" s="42">
        <v>1225.04</v>
      </c>
      <c r="C26" s="43">
        <v>1955.18</v>
      </c>
      <c r="D26" s="5">
        <v>2285.66</v>
      </c>
      <c r="E26" s="42">
        <v>2232.25</v>
      </c>
      <c r="F26" s="42">
        <v>1023.12</v>
      </c>
      <c r="G26" s="42">
        <v>1304.11</v>
      </c>
      <c r="H26" s="42">
        <v>1482.95</v>
      </c>
      <c r="I26" s="42">
        <v>1160.6</v>
      </c>
      <c r="J26" s="42">
        <v>1369.15</v>
      </c>
      <c r="K26" s="79">
        <v>1011.6</v>
      </c>
    </row>
    <row r="27" spans="1:11" ht="12.75">
      <c r="A27" s="82" t="s">
        <v>36</v>
      </c>
      <c r="B27" s="42">
        <v>1258.93</v>
      </c>
      <c r="C27" s="43">
        <v>2061.98</v>
      </c>
      <c r="D27" s="5">
        <v>2451.6</v>
      </c>
      <c r="E27" s="42">
        <v>2326.4</v>
      </c>
      <c r="F27" s="42">
        <v>1042.55</v>
      </c>
      <c r="G27" s="42">
        <v>1332.49</v>
      </c>
      <c r="H27" s="42">
        <v>1565.54</v>
      </c>
      <c r="I27" s="42">
        <v>1272.2</v>
      </c>
      <c r="J27" s="42">
        <v>1410.76</v>
      </c>
      <c r="K27" s="79">
        <v>1024.19</v>
      </c>
    </row>
    <row r="28" spans="1:11" ht="12.75">
      <c r="A28" s="82" t="s">
        <v>18</v>
      </c>
      <c r="B28" s="42">
        <v>1315.82</v>
      </c>
      <c r="C28" s="43">
        <v>2239.69</v>
      </c>
      <c r="D28" s="5">
        <v>2672.99</v>
      </c>
      <c r="E28" s="42">
        <v>2483.64</v>
      </c>
      <c r="F28" s="42">
        <v>1074.44</v>
      </c>
      <c r="G28" s="42">
        <v>1385.44</v>
      </c>
      <c r="H28" s="42">
        <v>1606.78</v>
      </c>
      <c r="I28" s="42">
        <v>1288.05</v>
      </c>
      <c r="J28" s="42">
        <v>1470.55</v>
      </c>
      <c r="K28" s="79">
        <v>1059.26</v>
      </c>
    </row>
    <row r="29" spans="1:11" ht="12.75">
      <c r="A29" s="82" t="s">
        <v>34</v>
      </c>
      <c r="B29" s="42">
        <v>1375.07</v>
      </c>
      <c r="C29" s="43">
        <v>2358.08</v>
      </c>
      <c r="D29" s="5">
        <v>2792.5</v>
      </c>
      <c r="E29" s="42">
        <v>2580.68</v>
      </c>
      <c r="F29" s="42">
        <v>1145.72</v>
      </c>
      <c r="G29" s="42">
        <v>1464.99</v>
      </c>
      <c r="H29" s="42">
        <v>1643.5</v>
      </c>
      <c r="I29" s="42">
        <v>1432.99</v>
      </c>
      <c r="J29" s="42">
        <v>1525.54</v>
      </c>
      <c r="K29" s="79">
        <v>1109.79</v>
      </c>
    </row>
    <row r="30" spans="1:11" ht="12.75">
      <c r="A30" s="82" t="s">
        <v>35</v>
      </c>
      <c r="B30" s="42">
        <v>1426.61</v>
      </c>
      <c r="C30" s="43">
        <v>2434.57</v>
      </c>
      <c r="D30" s="5">
        <v>2885.68</v>
      </c>
      <c r="E30" s="42">
        <v>2681.39</v>
      </c>
      <c r="F30" s="42">
        <v>1189.38</v>
      </c>
      <c r="G30" s="42">
        <v>1494.39</v>
      </c>
      <c r="H30" s="42">
        <v>1729.07</v>
      </c>
      <c r="I30" s="42">
        <v>1457.17</v>
      </c>
      <c r="J30" s="42">
        <v>1589.39</v>
      </c>
      <c r="K30" s="79">
        <v>1150.73</v>
      </c>
    </row>
    <row r="31" spans="1:11" ht="12.75">
      <c r="A31" s="82" t="s">
        <v>36</v>
      </c>
      <c r="B31" s="42">
        <v>1480.99</v>
      </c>
      <c r="C31" s="43">
        <v>2577.29</v>
      </c>
      <c r="D31" s="5">
        <v>3056.92</v>
      </c>
      <c r="E31" s="42">
        <v>2819.92</v>
      </c>
      <c r="F31" s="42">
        <v>1242.87</v>
      </c>
      <c r="G31" s="42">
        <v>1562.41</v>
      </c>
      <c r="H31" s="42">
        <v>1805.21</v>
      </c>
      <c r="I31" s="42">
        <v>1594.01</v>
      </c>
      <c r="J31" s="42">
        <v>1634.82</v>
      </c>
      <c r="K31" s="79">
        <v>1189.05</v>
      </c>
    </row>
    <row r="32" spans="1:11" ht="12.75">
      <c r="A32" s="82" t="s">
        <v>86</v>
      </c>
      <c r="B32" s="42">
        <v>1541.85</v>
      </c>
      <c r="C32" s="43">
        <v>2693.2</v>
      </c>
      <c r="D32" s="5">
        <v>3192.72</v>
      </c>
      <c r="E32" s="42">
        <v>2910.16</v>
      </c>
      <c r="F32" s="42">
        <v>1322.05</v>
      </c>
      <c r="G32" s="42">
        <v>1641.71</v>
      </c>
      <c r="H32" s="42">
        <v>1894.91</v>
      </c>
      <c r="I32" s="42">
        <v>1675.33</v>
      </c>
      <c r="J32" s="42">
        <v>1702.53</v>
      </c>
      <c r="K32" s="79">
        <v>1236.44</v>
      </c>
    </row>
    <row r="33" spans="1:11" ht="12.75">
      <c r="A33" s="82" t="s">
        <v>34</v>
      </c>
      <c r="B33" s="42">
        <v>1614.63</v>
      </c>
      <c r="C33" s="43">
        <v>2808.97</v>
      </c>
      <c r="D33" s="5">
        <v>3344.49</v>
      </c>
      <c r="E33" s="42">
        <v>3071.38</v>
      </c>
      <c r="F33" s="42">
        <v>1410.89</v>
      </c>
      <c r="G33" s="42">
        <v>1775.15</v>
      </c>
      <c r="H33" s="42">
        <v>1943.37</v>
      </c>
      <c r="I33" s="42">
        <v>1826.81</v>
      </c>
      <c r="J33" s="42">
        <v>1778.69</v>
      </c>
      <c r="K33" s="79">
        <v>1292.4</v>
      </c>
    </row>
    <row r="34" spans="1:11" ht="12.75">
      <c r="A34" s="82" t="s">
        <v>35</v>
      </c>
      <c r="B34" s="42">
        <v>1671.71</v>
      </c>
      <c r="C34" s="43">
        <v>2881.22</v>
      </c>
      <c r="D34" s="5">
        <v>3418.03</v>
      </c>
      <c r="E34" s="42">
        <v>3147</v>
      </c>
      <c r="F34" s="42">
        <v>1541.41</v>
      </c>
      <c r="G34" s="42">
        <v>1854.51</v>
      </c>
      <c r="H34" s="42">
        <v>1984.49</v>
      </c>
      <c r="I34" s="42">
        <v>1862.6</v>
      </c>
      <c r="J34" s="42">
        <v>1843.52</v>
      </c>
      <c r="K34" s="79">
        <v>1342.37</v>
      </c>
    </row>
    <row r="35" spans="1:11" ht="12.75">
      <c r="A35" s="82" t="s">
        <v>36</v>
      </c>
      <c r="B35" s="42">
        <v>1739.44</v>
      </c>
      <c r="C35" s="43">
        <v>2973.08</v>
      </c>
      <c r="D35" s="5">
        <v>3531.46</v>
      </c>
      <c r="E35" s="42">
        <v>3298.38</v>
      </c>
      <c r="F35" s="42">
        <v>1619.88</v>
      </c>
      <c r="G35" s="42">
        <v>1945.45</v>
      </c>
      <c r="H35" s="42">
        <v>2190.73</v>
      </c>
      <c r="I35" s="42">
        <v>1931.11</v>
      </c>
      <c r="J35" s="42">
        <v>1905.39</v>
      </c>
      <c r="K35" s="79">
        <v>1398.74</v>
      </c>
    </row>
    <row r="36" spans="1:11" ht="12.75">
      <c r="A36" s="82"/>
      <c r="B36" s="42"/>
      <c r="C36" s="43"/>
      <c r="D36" s="42"/>
      <c r="E36" s="42"/>
      <c r="F36" s="42"/>
      <c r="G36" s="42"/>
      <c r="H36" s="42"/>
      <c r="I36" s="42"/>
      <c r="J36" s="42"/>
      <c r="K36" s="79"/>
    </row>
    <row r="37" spans="1:11" ht="12.75">
      <c r="A37" s="83" t="s">
        <v>19</v>
      </c>
      <c r="B37" s="42"/>
      <c r="C37" s="43"/>
      <c r="D37" s="42"/>
      <c r="E37" s="42"/>
      <c r="F37" s="42"/>
      <c r="G37" s="42"/>
      <c r="H37" s="42"/>
      <c r="I37" s="42"/>
      <c r="J37" s="42"/>
      <c r="K37" s="79"/>
    </row>
    <row r="38" spans="1:11" ht="12.75">
      <c r="A38" s="83"/>
      <c r="B38" s="42"/>
      <c r="C38" s="43"/>
      <c r="D38" s="42"/>
      <c r="E38" s="42"/>
      <c r="F38" s="42"/>
      <c r="G38" s="42"/>
      <c r="H38" s="42"/>
      <c r="I38" s="42"/>
      <c r="J38" s="42"/>
      <c r="K38" s="79"/>
    </row>
    <row r="39" spans="1:12" ht="18">
      <c r="A39" s="84" t="s">
        <v>20</v>
      </c>
      <c r="B39" s="6">
        <v>4.0515400398394465</v>
      </c>
      <c r="C39" s="6">
        <v>3.18823276251033</v>
      </c>
      <c r="D39" s="5">
        <v>3.318578245363552</v>
      </c>
      <c r="E39" s="6">
        <v>4.810295519542425</v>
      </c>
      <c r="F39" s="6">
        <v>5.090793494268237</v>
      </c>
      <c r="G39" s="6">
        <v>4.903721198591545</v>
      </c>
      <c r="H39" s="6">
        <v>10.392594570897309</v>
      </c>
      <c r="I39" s="6">
        <v>3.678191774938258</v>
      </c>
      <c r="J39" s="6">
        <v>3.3560796736677725</v>
      </c>
      <c r="K39" s="78">
        <v>4.199289316656371</v>
      </c>
      <c r="L39" s="33"/>
    </row>
    <row r="40" spans="1:12" ht="12.75">
      <c r="A40" s="77" t="s">
        <v>21</v>
      </c>
      <c r="B40" s="6">
        <v>17.451164423797596</v>
      </c>
      <c r="C40" s="6">
        <v>15.356828296388843</v>
      </c>
      <c r="D40" s="5">
        <v>15.523468065896392</v>
      </c>
      <c r="E40" s="6">
        <v>16.9671480041987</v>
      </c>
      <c r="F40" s="6">
        <v>30.333824132853817</v>
      </c>
      <c r="G40" s="6">
        <v>24.51597211999411</v>
      </c>
      <c r="H40" s="6">
        <v>21.355964126057355</v>
      </c>
      <c r="I40" s="6">
        <v>21.147922534990364</v>
      </c>
      <c r="J40" s="6">
        <v>16.550445920651825</v>
      </c>
      <c r="K40" s="78">
        <v>17.63508683402717</v>
      </c>
      <c r="L40" s="33"/>
    </row>
    <row r="41" spans="1:12" ht="12.75">
      <c r="A41" s="77" t="s">
        <v>22</v>
      </c>
      <c r="B41" s="6">
        <v>17.451164423797596</v>
      </c>
      <c r="C41" s="38">
        <v>15.356828296388843</v>
      </c>
      <c r="D41" s="5">
        <v>15.523468065896392</v>
      </c>
      <c r="E41" s="6">
        <v>16.9671480041987</v>
      </c>
      <c r="F41" s="6">
        <v>30.333824132853817</v>
      </c>
      <c r="G41" s="6">
        <v>24.51597211999411</v>
      </c>
      <c r="H41" s="6">
        <v>21.355964126057355</v>
      </c>
      <c r="I41" s="6">
        <v>21.147922534990364</v>
      </c>
      <c r="J41" s="6">
        <v>16.550445920651825</v>
      </c>
      <c r="K41" s="78">
        <v>17.63508683402717</v>
      </c>
      <c r="L41" s="33"/>
    </row>
    <row r="42" spans="1:12" ht="12.75">
      <c r="A42" s="85" t="s">
        <v>87</v>
      </c>
      <c r="B42" s="86">
        <v>189.10245260045224</v>
      </c>
      <c r="C42" s="86">
        <v>217.19069604348078</v>
      </c>
      <c r="D42" s="87">
        <v>217.50934657148665</v>
      </c>
      <c r="E42" s="86">
        <v>192.4914795275223</v>
      </c>
      <c r="F42" s="86">
        <v>206.26480250592098</v>
      </c>
      <c r="G42" s="86">
        <v>213.9385275196569</v>
      </c>
      <c r="H42" s="86">
        <v>184.52292712509686</v>
      </c>
      <c r="I42" s="86">
        <v>244.27423945354502</v>
      </c>
      <c r="J42" s="86">
        <v>178.9401025525441</v>
      </c>
      <c r="K42" s="88">
        <v>184.8986767835662</v>
      </c>
      <c r="L42" s="33"/>
    </row>
    <row r="43" spans="1:11" ht="18.75" customHeight="1">
      <c r="A43" s="52" t="s">
        <v>97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</sheetData>
  <mergeCells count="18">
    <mergeCell ref="A5:K5"/>
    <mergeCell ref="J9:J12"/>
    <mergeCell ref="K9:K12"/>
    <mergeCell ref="B8:B12"/>
    <mergeCell ref="C8:C12"/>
    <mergeCell ref="D8:K8"/>
    <mergeCell ref="D9:E9"/>
    <mergeCell ref="D10:D12"/>
    <mergeCell ref="E10:E12"/>
    <mergeCell ref="E6:F6"/>
    <mergeCell ref="A8:A12"/>
    <mergeCell ref="A43:K43"/>
    <mergeCell ref="G10:G12"/>
    <mergeCell ref="H10:H12"/>
    <mergeCell ref="I10:I12"/>
    <mergeCell ref="F10:F12"/>
    <mergeCell ref="H6:K6"/>
    <mergeCell ref="A6:D6"/>
  </mergeCells>
  <printOptions/>
  <pageMargins left="0.7874015748031497" right="0.75" top="0.3937007874015748" bottom="0.3937007874015748" header="0" footer="0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4" sqref="B14"/>
    </sheetView>
  </sheetViews>
  <sheetFormatPr defaultColWidth="11.421875" defaultRowHeight="12.75"/>
  <cols>
    <col min="1" max="1" width="8.8515625" style="0" customWidth="1"/>
    <col min="2" max="9" width="9.7109375" style="0" customWidth="1"/>
  </cols>
  <sheetData>
    <row r="1" spans="1:6" ht="12.75">
      <c r="A1" s="10" t="s">
        <v>23</v>
      </c>
      <c r="B1" s="10"/>
      <c r="C1" s="10"/>
      <c r="D1" s="10"/>
      <c r="E1" s="10"/>
      <c r="F1" t="s">
        <v>24</v>
      </c>
    </row>
    <row r="2" spans="1:5" ht="12.75">
      <c r="A2" s="10"/>
      <c r="B2" s="10"/>
      <c r="C2" s="10"/>
      <c r="D2" s="10"/>
      <c r="E2" s="10"/>
    </row>
    <row r="3" spans="1:5" ht="12.75">
      <c r="A3" s="10"/>
      <c r="B3" s="10"/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9" ht="12.75">
      <c r="A5" s="53" t="s">
        <v>25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0" t="s">
        <v>95</v>
      </c>
      <c r="B6" s="50"/>
      <c r="C6" s="50"/>
      <c r="D6" s="2"/>
      <c r="E6" s="49" t="s">
        <v>1</v>
      </c>
      <c r="F6" s="49"/>
      <c r="G6" s="50" t="s">
        <v>96</v>
      </c>
      <c r="H6" s="50"/>
      <c r="I6" s="50"/>
    </row>
    <row r="7" spans="1:5" ht="13.5" thickBot="1">
      <c r="A7" s="10" t="s">
        <v>23</v>
      </c>
      <c r="B7" s="10"/>
      <c r="C7" s="10"/>
      <c r="D7" s="10"/>
      <c r="E7" s="10"/>
    </row>
    <row r="8" spans="1:9" ht="12.75">
      <c r="A8" s="93" t="s">
        <v>2</v>
      </c>
      <c r="B8" s="89" t="s">
        <v>26</v>
      </c>
      <c r="C8" s="89"/>
      <c r="D8" s="89"/>
      <c r="E8" s="89"/>
      <c r="F8" s="89" t="s">
        <v>27</v>
      </c>
      <c r="G8" s="89"/>
      <c r="H8" s="89"/>
      <c r="I8" s="90"/>
    </row>
    <row r="9" spans="1:9" ht="12.75">
      <c r="A9" s="94"/>
      <c r="B9" s="91"/>
      <c r="C9" s="91"/>
      <c r="D9" s="91"/>
      <c r="E9" s="91"/>
      <c r="F9" s="91"/>
      <c r="G9" s="91"/>
      <c r="H9" s="91"/>
      <c r="I9" s="92"/>
    </row>
    <row r="10" spans="1:9" ht="12.75">
      <c r="A10" s="94"/>
      <c r="B10" s="96"/>
      <c r="C10" s="97" t="s">
        <v>10</v>
      </c>
      <c r="D10" s="97" t="s">
        <v>11</v>
      </c>
      <c r="E10" s="97" t="s">
        <v>29</v>
      </c>
      <c r="F10" s="97"/>
      <c r="G10" s="97" t="s">
        <v>10</v>
      </c>
      <c r="H10" s="97" t="s">
        <v>11</v>
      </c>
      <c r="I10" s="98" t="s">
        <v>29</v>
      </c>
    </row>
    <row r="11" spans="1:9" ht="12.75">
      <c r="A11" s="94"/>
      <c r="B11" s="99" t="s">
        <v>28</v>
      </c>
      <c r="C11" s="99" t="s">
        <v>30</v>
      </c>
      <c r="D11" s="99" t="s">
        <v>30</v>
      </c>
      <c r="E11" s="99" t="s">
        <v>31</v>
      </c>
      <c r="F11" s="99" t="s">
        <v>28</v>
      </c>
      <c r="G11" s="99" t="s">
        <v>30</v>
      </c>
      <c r="H11" s="99" t="s">
        <v>30</v>
      </c>
      <c r="I11" s="100" t="s">
        <v>31</v>
      </c>
    </row>
    <row r="12" spans="1:9" ht="13.5" thickBot="1">
      <c r="A12" s="95"/>
      <c r="B12" s="101" t="s">
        <v>32</v>
      </c>
      <c r="C12" s="101" t="s">
        <v>33</v>
      </c>
      <c r="D12" s="101" t="s">
        <v>33</v>
      </c>
      <c r="E12" s="101" t="s">
        <v>33</v>
      </c>
      <c r="F12" s="101" t="s">
        <v>32</v>
      </c>
      <c r="G12" s="101" t="s">
        <v>33</v>
      </c>
      <c r="H12" s="101" t="s">
        <v>33</v>
      </c>
      <c r="I12" s="102" t="s">
        <v>33</v>
      </c>
    </row>
    <row r="13" spans="1:9" ht="12.75">
      <c r="A13" s="103"/>
      <c r="B13" s="104"/>
      <c r="C13" s="104"/>
      <c r="D13" s="104"/>
      <c r="E13" s="104"/>
      <c r="F13" s="104"/>
      <c r="G13" s="104"/>
      <c r="H13" s="104"/>
      <c r="I13" s="105"/>
    </row>
    <row r="14" spans="1:9" ht="12.75">
      <c r="A14" s="106" t="s">
        <v>85</v>
      </c>
      <c r="B14" s="8">
        <v>1033.7</v>
      </c>
      <c r="C14" s="44">
        <v>1620.91</v>
      </c>
      <c r="D14" s="8">
        <v>1668.67</v>
      </c>
      <c r="E14" s="8">
        <v>1707.04</v>
      </c>
      <c r="F14" s="8">
        <v>884.86</v>
      </c>
      <c r="G14" s="44">
        <v>1390.97</v>
      </c>
      <c r="H14" s="8">
        <v>1391.81</v>
      </c>
      <c r="I14" s="107">
        <v>1483.14</v>
      </c>
    </row>
    <row r="15" spans="1:9" ht="12.75">
      <c r="A15" s="106">
        <v>2001</v>
      </c>
      <c r="B15" s="8">
        <v>1199.99</v>
      </c>
      <c r="C15" s="44">
        <v>1888.96</v>
      </c>
      <c r="D15" s="8">
        <v>1936.49</v>
      </c>
      <c r="E15" s="8">
        <v>1791.2</v>
      </c>
      <c r="F15" s="8">
        <v>1023.47</v>
      </c>
      <c r="G15" s="44">
        <v>1675.51</v>
      </c>
      <c r="H15" s="8">
        <v>1609.89</v>
      </c>
      <c r="I15" s="107">
        <v>1680.74</v>
      </c>
    </row>
    <row r="16" spans="1:9" ht="12.75">
      <c r="A16" s="106">
        <v>2002</v>
      </c>
      <c r="B16" s="8">
        <v>1404.64</v>
      </c>
      <c r="C16" s="44">
        <v>2341.64</v>
      </c>
      <c r="D16" s="8">
        <v>2201.62</v>
      </c>
      <c r="E16" s="8">
        <v>2154.51</v>
      </c>
      <c r="F16" s="8">
        <v>1202.84</v>
      </c>
      <c r="G16" s="44">
        <v>2107.06</v>
      </c>
      <c r="H16" s="8">
        <v>1892.64</v>
      </c>
      <c r="I16" s="107">
        <v>1914.04</v>
      </c>
    </row>
    <row r="17" spans="1:9" ht="12.75">
      <c r="A17" s="106">
        <v>2003</v>
      </c>
      <c r="B17" s="8">
        <v>1642.46</v>
      </c>
      <c r="C17" s="44">
        <v>2903.19</v>
      </c>
      <c r="D17" s="8">
        <v>2656.25</v>
      </c>
      <c r="E17" s="8">
        <v>2380.49</v>
      </c>
      <c r="F17" s="8">
        <v>1428.91</v>
      </c>
      <c r="G17" s="44">
        <v>2645.49</v>
      </c>
      <c r="H17" s="8">
        <v>2277.41</v>
      </c>
      <c r="I17" s="107">
        <v>2219.25</v>
      </c>
    </row>
    <row r="18" spans="1:9" ht="12.75">
      <c r="A18" s="116">
        <v>2003</v>
      </c>
      <c r="B18" s="46">
        <v>1923.2</v>
      </c>
      <c r="C18" s="7">
        <v>3395.06</v>
      </c>
      <c r="D18" s="46">
        <v>3144.68</v>
      </c>
      <c r="E18" s="46">
        <v>2751.72</v>
      </c>
      <c r="F18" s="46">
        <v>1673.64</v>
      </c>
      <c r="G18" s="7">
        <v>3024.5</v>
      </c>
      <c r="H18" s="46">
        <v>2704.03</v>
      </c>
      <c r="I18" s="111">
        <v>2543.28</v>
      </c>
    </row>
    <row r="19" spans="1:9" ht="12.75">
      <c r="A19" s="108"/>
      <c r="B19" s="45"/>
      <c r="C19" s="45"/>
      <c r="D19" s="45"/>
      <c r="E19" s="45"/>
      <c r="F19" s="45"/>
      <c r="G19" s="45"/>
      <c r="H19" s="45"/>
      <c r="I19" s="109"/>
    </row>
    <row r="20" spans="1:9" ht="12.75">
      <c r="A20" s="110" t="s">
        <v>16</v>
      </c>
      <c r="B20" s="46">
        <v>1095.03</v>
      </c>
      <c r="C20" s="7">
        <v>1697.51</v>
      </c>
      <c r="D20" s="46">
        <v>1768.47</v>
      </c>
      <c r="E20" s="46">
        <v>1709.11</v>
      </c>
      <c r="F20" s="46">
        <v>927.57</v>
      </c>
      <c r="G20" s="7">
        <v>1469.75</v>
      </c>
      <c r="H20" s="46">
        <v>1459.88</v>
      </c>
      <c r="I20" s="111">
        <v>1549.95</v>
      </c>
    </row>
    <row r="21" spans="1:9" ht="12.75">
      <c r="A21" s="110" t="s">
        <v>34</v>
      </c>
      <c r="B21" s="46">
        <v>1146.59</v>
      </c>
      <c r="C21" s="7">
        <v>1745.91</v>
      </c>
      <c r="D21" s="46">
        <v>1844.7</v>
      </c>
      <c r="E21" s="46">
        <v>1876.17</v>
      </c>
      <c r="F21" s="46">
        <v>966.18</v>
      </c>
      <c r="G21" s="7">
        <v>1544.63</v>
      </c>
      <c r="H21" s="46">
        <v>1516.61</v>
      </c>
      <c r="I21" s="111">
        <v>1605.8</v>
      </c>
    </row>
    <row r="22" spans="1:9" ht="12.75">
      <c r="A22" s="110" t="s">
        <v>35</v>
      </c>
      <c r="B22" s="46">
        <v>1169.63</v>
      </c>
      <c r="C22" s="7">
        <v>1855.88</v>
      </c>
      <c r="D22" s="46">
        <v>1829.44</v>
      </c>
      <c r="E22" s="46">
        <v>1854.34</v>
      </c>
      <c r="F22" s="46">
        <v>996.52</v>
      </c>
      <c r="G22" s="7">
        <v>1615.91</v>
      </c>
      <c r="H22" s="46">
        <v>1561.77</v>
      </c>
      <c r="I22" s="111">
        <v>1690.06</v>
      </c>
    </row>
    <row r="23" spans="1:9" ht="12.75">
      <c r="A23" s="110" t="s">
        <v>36</v>
      </c>
      <c r="B23" s="46">
        <v>1199.99</v>
      </c>
      <c r="C23" s="7">
        <v>1888.96</v>
      </c>
      <c r="D23" s="46">
        <v>1936.49</v>
      </c>
      <c r="E23" s="46">
        <v>1791.2</v>
      </c>
      <c r="F23" s="46">
        <v>1023.47</v>
      </c>
      <c r="G23" s="7">
        <v>1675.51</v>
      </c>
      <c r="H23" s="46">
        <v>1609.89</v>
      </c>
      <c r="I23" s="111">
        <v>1680.74</v>
      </c>
    </row>
    <row r="24" spans="1:9" ht="12.75">
      <c r="A24" s="110" t="s">
        <v>17</v>
      </c>
      <c r="B24" s="46">
        <v>1265.32</v>
      </c>
      <c r="C24" s="7">
        <v>2089.26</v>
      </c>
      <c r="D24" s="46">
        <v>1984.46</v>
      </c>
      <c r="E24" s="46">
        <v>1997.29</v>
      </c>
      <c r="F24" s="46">
        <v>1073.51</v>
      </c>
      <c r="G24" s="7">
        <v>1771.6</v>
      </c>
      <c r="H24" s="46">
        <v>1665.03</v>
      </c>
      <c r="I24" s="111">
        <v>1960.11</v>
      </c>
    </row>
    <row r="25" spans="1:9" ht="12.75">
      <c r="A25" s="110" t="s">
        <v>34</v>
      </c>
      <c r="B25" s="46">
        <v>1325.44</v>
      </c>
      <c r="C25" s="7">
        <v>2091.12</v>
      </c>
      <c r="D25" s="46">
        <v>2103.66</v>
      </c>
      <c r="E25" s="46">
        <v>2098.48</v>
      </c>
      <c r="F25" s="46">
        <v>1100.15</v>
      </c>
      <c r="G25" s="7">
        <v>1836.07</v>
      </c>
      <c r="H25" s="46">
        <v>1723.16</v>
      </c>
      <c r="I25" s="111">
        <v>1611.37</v>
      </c>
    </row>
    <row r="26" spans="1:9" ht="12.75">
      <c r="A26" s="110" t="s">
        <v>35</v>
      </c>
      <c r="B26" s="46">
        <v>1390.96</v>
      </c>
      <c r="C26" s="7">
        <v>2278.78</v>
      </c>
      <c r="D26" s="46">
        <v>2164.44</v>
      </c>
      <c r="E26" s="46">
        <v>2234.66</v>
      </c>
      <c r="F26" s="46">
        <v>1164.85</v>
      </c>
      <c r="G26" s="7">
        <v>1977.26</v>
      </c>
      <c r="H26" s="46">
        <v>1795.78</v>
      </c>
      <c r="I26" s="111">
        <v>1861.98</v>
      </c>
    </row>
    <row r="27" spans="1:9" ht="12.75">
      <c r="A27" s="110" t="s">
        <v>36</v>
      </c>
      <c r="B27" s="46">
        <v>1404.64</v>
      </c>
      <c r="C27" s="7">
        <v>2341.64</v>
      </c>
      <c r="D27" s="46">
        <v>2201.62</v>
      </c>
      <c r="E27" s="46">
        <v>2154.51</v>
      </c>
      <c r="F27" s="46">
        <v>1202.84</v>
      </c>
      <c r="G27" s="7">
        <v>2107.06</v>
      </c>
      <c r="H27" s="46">
        <v>1892.64</v>
      </c>
      <c r="I27" s="111">
        <v>1914.04</v>
      </c>
    </row>
    <row r="28" spans="1:9" ht="12.75">
      <c r="A28" s="110" t="s">
        <v>18</v>
      </c>
      <c r="B28" s="46">
        <v>1481.67</v>
      </c>
      <c r="C28" s="7">
        <v>2548.54</v>
      </c>
      <c r="D28" s="46">
        <v>2421.34</v>
      </c>
      <c r="E28" s="46">
        <v>2223.36</v>
      </c>
      <c r="F28" s="46">
        <v>1258.16</v>
      </c>
      <c r="G28" s="7">
        <v>2288.1</v>
      </c>
      <c r="H28" s="46">
        <v>1981.4</v>
      </c>
      <c r="I28" s="111">
        <v>2026.28</v>
      </c>
    </row>
    <row r="29" spans="1:9" ht="12.75">
      <c r="A29" s="110" t="s">
        <v>34</v>
      </c>
      <c r="B29" s="46">
        <v>1531.62</v>
      </c>
      <c r="C29" s="7">
        <v>2637.01</v>
      </c>
      <c r="D29" s="46">
        <v>2466.82</v>
      </c>
      <c r="E29" s="46">
        <v>2351.11</v>
      </c>
      <c r="F29" s="46">
        <v>1318.86</v>
      </c>
      <c r="G29" s="7">
        <v>2413.11</v>
      </c>
      <c r="H29" s="46">
        <v>2073.63</v>
      </c>
      <c r="I29" s="111">
        <v>2129.85</v>
      </c>
    </row>
    <row r="30" spans="1:9" ht="12.75">
      <c r="A30" s="110" t="s">
        <v>35</v>
      </c>
      <c r="B30" s="46">
        <v>1586.24</v>
      </c>
      <c r="C30" s="7">
        <v>2669.93</v>
      </c>
      <c r="D30" s="46">
        <v>2559.97</v>
      </c>
      <c r="E30" s="46">
        <v>2284.8</v>
      </c>
      <c r="F30" s="46">
        <v>1372.94</v>
      </c>
      <c r="G30" s="7">
        <v>2510.25</v>
      </c>
      <c r="H30" s="46">
        <v>2152.35</v>
      </c>
      <c r="I30" s="111">
        <v>2154.52</v>
      </c>
    </row>
    <row r="31" spans="1:9" ht="12.75">
      <c r="A31" s="110" t="s">
        <v>36</v>
      </c>
      <c r="B31" s="46">
        <v>1642.46</v>
      </c>
      <c r="C31" s="7">
        <v>2903.19</v>
      </c>
      <c r="D31" s="46">
        <v>2656.25</v>
      </c>
      <c r="E31" s="46">
        <v>2380.49</v>
      </c>
      <c r="F31" s="46">
        <v>1428.91</v>
      </c>
      <c r="G31" s="7">
        <v>2645.49</v>
      </c>
      <c r="H31" s="46">
        <v>2277.41</v>
      </c>
      <c r="I31" s="111">
        <v>2219.25</v>
      </c>
    </row>
    <row r="32" spans="1:9" ht="12.75">
      <c r="A32" s="110" t="s">
        <v>86</v>
      </c>
      <c r="B32" s="46">
        <v>1711.29</v>
      </c>
      <c r="C32" s="7">
        <v>3058.23</v>
      </c>
      <c r="D32" s="46">
        <v>2769.49</v>
      </c>
      <c r="E32" s="46">
        <v>2597.45</v>
      </c>
      <c r="F32" s="46">
        <v>1489.07</v>
      </c>
      <c r="G32" s="7">
        <v>2774.48</v>
      </c>
      <c r="H32" s="46">
        <v>2351.1</v>
      </c>
      <c r="I32" s="111">
        <v>2323.59</v>
      </c>
    </row>
    <row r="33" spans="1:9" ht="12.75">
      <c r="A33" s="110" t="s">
        <v>34</v>
      </c>
      <c r="B33" s="46">
        <v>1787.92</v>
      </c>
      <c r="C33" s="7">
        <v>3178.34</v>
      </c>
      <c r="D33" s="46">
        <v>2950.92</v>
      </c>
      <c r="E33" s="46">
        <v>2541.89</v>
      </c>
      <c r="F33" s="46">
        <v>1552.44</v>
      </c>
      <c r="G33" s="7">
        <v>2869.46</v>
      </c>
      <c r="H33" s="46">
        <v>2464.06</v>
      </c>
      <c r="I33" s="111">
        <v>2394.83</v>
      </c>
    </row>
    <row r="34" spans="1:9" ht="12.75">
      <c r="A34" s="110" t="s">
        <v>35</v>
      </c>
      <c r="B34" s="46">
        <v>1851.47</v>
      </c>
      <c r="C34" s="7">
        <v>3251.22</v>
      </c>
      <c r="D34" s="46">
        <v>3040.24</v>
      </c>
      <c r="E34" s="46">
        <v>2717.57</v>
      </c>
      <c r="F34" s="46">
        <v>1604.43</v>
      </c>
      <c r="G34" s="7">
        <v>2947.89</v>
      </c>
      <c r="H34" s="46">
        <v>2547.33</v>
      </c>
      <c r="I34" s="111">
        <v>2460.49</v>
      </c>
    </row>
    <row r="35" spans="1:9" ht="12.75">
      <c r="A35" s="110" t="s">
        <v>36</v>
      </c>
      <c r="B35" s="46">
        <v>1923.2</v>
      </c>
      <c r="C35" s="7">
        <v>3395.06</v>
      </c>
      <c r="D35" s="46">
        <v>3144.68</v>
      </c>
      <c r="E35" s="46">
        <v>2751.72</v>
      </c>
      <c r="F35" s="46">
        <v>1673.64</v>
      </c>
      <c r="G35" s="7">
        <v>3024.5</v>
      </c>
      <c r="H35" s="46">
        <v>2704.03</v>
      </c>
      <c r="I35" s="111">
        <v>2543.28</v>
      </c>
    </row>
    <row r="36" spans="1:9" ht="12.75">
      <c r="A36" s="108"/>
      <c r="B36" s="47"/>
      <c r="C36" s="47"/>
      <c r="D36" s="47"/>
      <c r="E36" s="47"/>
      <c r="F36" s="47"/>
      <c r="G36" s="47"/>
      <c r="H36" s="47"/>
      <c r="I36" s="112"/>
    </row>
    <row r="37" spans="1:9" ht="12.75">
      <c r="A37" s="83" t="s">
        <v>84</v>
      </c>
      <c r="B37" s="47"/>
      <c r="C37" s="47"/>
      <c r="D37" s="47"/>
      <c r="E37" s="47"/>
      <c r="F37" s="47"/>
      <c r="G37" s="47"/>
      <c r="H37" s="47"/>
      <c r="I37" s="112"/>
    </row>
    <row r="38" spans="1:9" ht="12.75">
      <c r="A38" s="108"/>
      <c r="B38" s="47"/>
      <c r="C38" s="47"/>
      <c r="D38" s="47"/>
      <c r="E38" s="47"/>
      <c r="F38" s="47"/>
      <c r="G38" s="47"/>
      <c r="H38" s="47"/>
      <c r="I38" s="112"/>
    </row>
    <row r="39" spans="1:9" ht="18">
      <c r="A39" s="84" t="s">
        <v>20</v>
      </c>
      <c r="B39" s="8">
        <v>3.8742188639297432</v>
      </c>
      <c r="C39" s="8">
        <v>4.4241853827178765</v>
      </c>
      <c r="D39" s="8">
        <v>3.4352551114385728</v>
      </c>
      <c r="E39" s="8">
        <v>1.256637363526961</v>
      </c>
      <c r="F39" s="8">
        <v>4.313681494362486</v>
      </c>
      <c r="G39" s="8">
        <v>2.598807960948344</v>
      </c>
      <c r="H39" s="8">
        <v>6.151539062469341</v>
      </c>
      <c r="I39" s="107">
        <v>3.3647769346756307</v>
      </c>
    </row>
    <row r="40" spans="1:9" ht="12.75">
      <c r="A40" s="77" t="s">
        <v>21</v>
      </c>
      <c r="B40" s="8">
        <v>17.09265370237327</v>
      </c>
      <c r="C40" s="8">
        <v>16.942397845128973</v>
      </c>
      <c r="D40" s="8">
        <v>18.387952941176465</v>
      </c>
      <c r="E40" s="8">
        <v>15.594688488504469</v>
      </c>
      <c r="F40" s="8">
        <v>17.12704089130876</v>
      </c>
      <c r="G40" s="8">
        <v>14.32664648137019</v>
      </c>
      <c r="H40" s="8">
        <v>18.732683179576817</v>
      </c>
      <c r="I40" s="107">
        <v>14.600878675228127</v>
      </c>
    </row>
    <row r="41" spans="1:9" ht="12.75">
      <c r="A41" s="77" t="s">
        <v>22</v>
      </c>
      <c r="B41" s="8">
        <v>17.09265370237327</v>
      </c>
      <c r="C41" s="8">
        <v>16.942397845128973</v>
      </c>
      <c r="D41" s="8">
        <v>18.387952941176465</v>
      </c>
      <c r="E41" s="8">
        <v>15.594688488504469</v>
      </c>
      <c r="F41" s="8">
        <v>17.12704089130876</v>
      </c>
      <c r="G41" s="8">
        <v>14.32664648137019</v>
      </c>
      <c r="H41" s="8">
        <v>18.732683179576817</v>
      </c>
      <c r="I41" s="107">
        <v>14.600878675228127</v>
      </c>
    </row>
    <row r="42" spans="1:9" ht="12.75">
      <c r="A42" s="113" t="s">
        <v>88</v>
      </c>
      <c r="B42" s="114">
        <v>186.05011125084647</v>
      </c>
      <c r="C42" s="114">
        <v>209.4539487078246</v>
      </c>
      <c r="D42" s="114">
        <v>188.4542779578946</v>
      </c>
      <c r="E42" s="114">
        <v>161.19833161495924</v>
      </c>
      <c r="F42" s="114">
        <v>189.14178514115227</v>
      </c>
      <c r="G42" s="114">
        <v>217.4381906151822</v>
      </c>
      <c r="H42" s="114">
        <v>194.28154705024394</v>
      </c>
      <c r="I42" s="115">
        <v>171.47942877948137</v>
      </c>
    </row>
    <row r="43" s="47" customFormat="1" ht="12.75">
      <c r="A43" s="48"/>
    </row>
    <row r="44" spans="1:11" ht="12.75">
      <c r="A44" s="52" t="s">
        <v>97</v>
      </c>
      <c r="B44" s="52"/>
      <c r="C44" s="52"/>
      <c r="D44" s="52"/>
      <c r="E44" s="52"/>
      <c r="F44" s="52"/>
      <c r="G44" s="52"/>
      <c r="H44" s="52"/>
      <c r="I44" s="52"/>
      <c r="J44" s="9"/>
      <c r="K44" s="9"/>
    </row>
  </sheetData>
  <mergeCells count="8">
    <mergeCell ref="A44:I44"/>
    <mergeCell ref="A5:I5"/>
    <mergeCell ref="F8:I8"/>
    <mergeCell ref="B8:E8"/>
    <mergeCell ref="E6:F6"/>
    <mergeCell ref="A6:C6"/>
    <mergeCell ref="G6:I6"/>
    <mergeCell ref="A8:A12"/>
  </mergeCells>
  <printOptions/>
  <pageMargins left="0.7874015748031497" right="0.75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85"/>
  <sheetViews>
    <sheetView tabSelected="1" zoomScale="70" zoomScaleNormal="70" zoomScaleSheetLayoutView="73" workbookViewId="0" topLeftCell="A1">
      <selection activeCell="A1" sqref="A1"/>
    </sheetView>
  </sheetViews>
  <sheetFormatPr defaultColWidth="11.421875" defaultRowHeight="12.75"/>
  <cols>
    <col min="1" max="1" width="2.140625" style="14" customWidth="1"/>
    <col min="2" max="2" width="14.7109375" style="14" customWidth="1"/>
    <col min="3" max="3" width="16.28125" style="14" customWidth="1"/>
    <col min="4" max="4" width="17.7109375" style="14" bestFit="1" customWidth="1"/>
    <col min="5" max="5" width="13.8515625" style="14" customWidth="1"/>
    <col min="6" max="12" width="11.421875" style="14" customWidth="1"/>
    <col min="13" max="13" width="4.140625" style="14" customWidth="1"/>
    <col min="14" max="16384" width="11.421875" style="14" customWidth="1"/>
  </cols>
  <sheetData>
    <row r="11" spans="1:13" ht="25.5" customHeight="1">
      <c r="A11" s="11"/>
      <c r="B11" s="12" t="s">
        <v>37</v>
      </c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1"/>
    </row>
    <row r="12" spans="2:12" ht="14.25">
      <c r="B12" s="15" t="s">
        <v>79</v>
      </c>
      <c r="C12" s="16"/>
      <c r="D12" s="16"/>
      <c r="E12" s="54" t="s">
        <v>94</v>
      </c>
      <c r="F12" s="54"/>
      <c r="G12" s="54"/>
      <c r="H12" s="16"/>
      <c r="I12" s="17"/>
      <c r="J12" s="17"/>
      <c r="K12" s="17"/>
      <c r="L12" s="117" t="s">
        <v>83</v>
      </c>
    </row>
    <row r="13" spans="2:12" ht="15.75">
      <c r="B13" s="18"/>
      <c r="C13" s="16"/>
      <c r="D13" s="16"/>
      <c r="E13" s="16"/>
      <c r="F13" s="16"/>
      <c r="G13" s="16"/>
      <c r="H13" s="16"/>
      <c r="I13" s="17"/>
      <c r="J13" s="17"/>
      <c r="K13" s="17"/>
      <c r="L13" s="17"/>
    </row>
    <row r="14" ht="13.5" thickBot="1"/>
    <row r="15" spans="2:5" ht="15.75" thickBot="1" thickTop="1">
      <c r="B15" s="19" t="s">
        <v>38</v>
      </c>
      <c r="C15" s="19" t="s">
        <v>79</v>
      </c>
      <c r="D15" s="19" t="s">
        <v>39</v>
      </c>
      <c r="E15" s="19" t="s">
        <v>40</v>
      </c>
    </row>
    <row r="16" spans="2:5" ht="13.5" thickTop="1">
      <c r="B16" s="20"/>
      <c r="C16" s="20"/>
      <c r="D16" s="20"/>
      <c r="E16" s="20"/>
    </row>
    <row r="17" spans="2:5" ht="12.75">
      <c r="B17" s="21" t="s">
        <v>41</v>
      </c>
      <c r="C17" s="21">
        <v>1481</v>
      </c>
      <c r="D17" s="22" t="s">
        <v>42</v>
      </c>
      <c r="E17" s="23">
        <f aca="true" t="shared" si="0" ref="E17:E34">+C17*100/C$17</f>
        <v>100</v>
      </c>
    </row>
    <row r="18" spans="2:5" ht="12.75">
      <c r="B18" s="21" t="s">
        <v>43</v>
      </c>
      <c r="C18" s="21">
        <v>1531</v>
      </c>
      <c r="D18" s="23">
        <f aca="true" t="shared" si="1" ref="D18:D30">+(C18-C17)*100/C17</f>
        <v>3.37609723160027</v>
      </c>
      <c r="E18" s="23">
        <f t="shared" si="0"/>
        <v>103.37609723160027</v>
      </c>
    </row>
    <row r="19" spans="2:5" ht="12.75">
      <c r="B19" s="21" t="s">
        <v>44</v>
      </c>
      <c r="C19" s="21">
        <v>1601</v>
      </c>
      <c r="D19" s="23">
        <f t="shared" si="1"/>
        <v>4.57217504898759</v>
      </c>
      <c r="E19" s="23">
        <f t="shared" si="0"/>
        <v>108.10263335584065</v>
      </c>
    </row>
    <row r="20" spans="2:5" ht="12.75">
      <c r="B20" s="21" t="s">
        <v>45</v>
      </c>
      <c r="C20" s="21">
        <v>1635</v>
      </c>
      <c r="D20" s="23">
        <f t="shared" si="1"/>
        <v>2.12367270455965</v>
      </c>
      <c r="E20" s="23">
        <f t="shared" si="0"/>
        <v>110.39837947332883</v>
      </c>
    </row>
    <row r="21" spans="2:5" ht="12.75">
      <c r="B21" s="21" t="s">
        <v>46</v>
      </c>
      <c r="C21" s="21">
        <v>1655</v>
      </c>
      <c r="D21" s="23">
        <f t="shared" si="1"/>
        <v>1.2232415902140672</v>
      </c>
      <c r="E21" s="23">
        <f t="shared" si="0"/>
        <v>111.74881836596894</v>
      </c>
    </row>
    <row r="22" spans="2:5" ht="12.75">
      <c r="B22" s="21" t="s">
        <v>47</v>
      </c>
      <c r="C22" s="21">
        <v>1706</v>
      </c>
      <c r="D22" s="23">
        <f t="shared" si="1"/>
        <v>3.081570996978852</v>
      </c>
      <c r="E22" s="23">
        <f t="shared" si="0"/>
        <v>115.19243754220122</v>
      </c>
    </row>
    <row r="23" spans="2:5" ht="12.75">
      <c r="B23" s="21" t="s">
        <v>48</v>
      </c>
      <c r="C23" s="21">
        <v>1738</v>
      </c>
      <c r="D23" s="23">
        <f t="shared" si="1"/>
        <v>1.8757327080890973</v>
      </c>
      <c r="E23" s="23">
        <f t="shared" si="0"/>
        <v>117.35313977042539</v>
      </c>
    </row>
    <row r="24" spans="2:5" ht="12.75">
      <c r="B24" s="21" t="s">
        <v>49</v>
      </c>
      <c r="C24" s="21">
        <v>1847</v>
      </c>
      <c r="D24" s="23">
        <f t="shared" si="1"/>
        <v>6.271576524741081</v>
      </c>
      <c r="E24" s="23">
        <f t="shared" si="0"/>
        <v>124.71303173531398</v>
      </c>
    </row>
    <row r="25" spans="2:5" ht="12.75">
      <c r="B25" s="21" t="s">
        <v>50</v>
      </c>
      <c r="C25" s="21">
        <v>1880</v>
      </c>
      <c r="D25" s="23">
        <f t="shared" si="1"/>
        <v>1.7866811044937736</v>
      </c>
      <c r="E25" s="23">
        <f t="shared" si="0"/>
        <v>126.94125590817015</v>
      </c>
    </row>
    <row r="26" spans="2:5" ht="12.75">
      <c r="B26" s="21" t="s">
        <v>51</v>
      </c>
      <c r="C26" s="21">
        <v>2071</v>
      </c>
      <c r="D26" s="23">
        <f t="shared" si="1"/>
        <v>10.159574468085106</v>
      </c>
      <c r="E26" s="23">
        <f t="shared" si="0"/>
        <v>139.83794733288318</v>
      </c>
    </row>
    <row r="27" spans="2:5" ht="12.75">
      <c r="B27" s="21" t="s">
        <v>52</v>
      </c>
      <c r="C27" s="21">
        <v>2279</v>
      </c>
      <c r="D27" s="23">
        <f t="shared" si="1"/>
        <v>10.043457267020763</v>
      </c>
      <c r="E27" s="23">
        <f t="shared" si="0"/>
        <v>153.8825118163403</v>
      </c>
    </row>
    <row r="28" spans="2:5" ht="12.75">
      <c r="B28" s="21" t="s">
        <v>53</v>
      </c>
      <c r="C28" s="21">
        <v>2402</v>
      </c>
      <c r="D28" s="23">
        <f t="shared" si="1"/>
        <v>5.3971039929793765</v>
      </c>
      <c r="E28" s="23">
        <f t="shared" si="0"/>
        <v>162.18771100607697</v>
      </c>
    </row>
    <row r="29" spans="2:5" ht="12.75">
      <c r="B29" s="21" t="s">
        <v>54</v>
      </c>
      <c r="C29" s="21">
        <v>2579</v>
      </c>
      <c r="D29" s="23">
        <f t="shared" si="1"/>
        <v>7.368859283930059</v>
      </c>
      <c r="E29" s="23">
        <f t="shared" si="0"/>
        <v>174.13909520594194</v>
      </c>
    </row>
    <row r="30" spans="2:5" ht="12.75">
      <c r="B30" s="21" t="s">
        <v>55</v>
      </c>
      <c r="C30" s="21">
        <v>2607</v>
      </c>
      <c r="D30" s="23">
        <f t="shared" si="1"/>
        <v>1.0856921287320667</v>
      </c>
      <c r="E30" s="23">
        <f t="shared" si="0"/>
        <v>176.02970965563807</v>
      </c>
    </row>
    <row r="31" spans="2:5" ht="12.75">
      <c r="B31" s="21" t="s">
        <v>56</v>
      </c>
      <c r="C31" s="21">
        <v>2672</v>
      </c>
      <c r="D31" s="23">
        <v>2.4932873034138856</v>
      </c>
      <c r="E31" s="23">
        <v>180.41863605671844</v>
      </c>
    </row>
    <row r="32" spans="2:5" ht="12.75">
      <c r="B32" s="21" t="s">
        <v>81</v>
      </c>
      <c r="C32" s="21">
        <v>2808</v>
      </c>
      <c r="D32" s="23">
        <f>+(C32-C31)*100/C31</f>
        <v>5.089820359281437</v>
      </c>
      <c r="E32" s="23">
        <f t="shared" si="0"/>
        <v>189.60162052667116</v>
      </c>
    </row>
    <row r="33" spans="2:5" ht="12.75">
      <c r="B33" s="21" t="s">
        <v>89</v>
      </c>
      <c r="C33" s="21">
        <v>2906</v>
      </c>
      <c r="D33" s="23">
        <f>+(C33-C32)*100/C32</f>
        <v>3.49002849002849</v>
      </c>
      <c r="E33" s="23">
        <v>196.2187711006077</v>
      </c>
    </row>
    <row r="34" spans="2:5" ht="13.5" thickBot="1">
      <c r="B34" s="24" t="s">
        <v>92</v>
      </c>
      <c r="C34" s="24">
        <v>3063</v>
      </c>
      <c r="D34" s="25">
        <f>+(C34-C33)*100/C32</f>
        <v>5.591168091168091</v>
      </c>
      <c r="E34" s="25">
        <f t="shared" si="0"/>
        <v>206.81971640783254</v>
      </c>
    </row>
    <row r="35" ht="13.5" thickTop="1">
      <c r="B35" s="26" t="s">
        <v>80</v>
      </c>
    </row>
    <row r="64" ht="13.5" thickBot="1"/>
    <row r="65" spans="2:24" ht="39.75" thickBot="1" thickTop="1">
      <c r="B65" s="27" t="s">
        <v>57</v>
      </c>
      <c r="C65" s="28" t="s">
        <v>58</v>
      </c>
      <c r="W65" s="36" t="s">
        <v>59</v>
      </c>
      <c r="X65" s="37" t="s">
        <v>58</v>
      </c>
    </row>
    <row r="66" spans="2:24" ht="13.5" thickTop="1">
      <c r="B66" s="20"/>
      <c r="C66" s="20"/>
      <c r="W66" s="35" t="s">
        <v>60</v>
      </c>
      <c r="X66" s="34">
        <v>11.74881836596894</v>
      </c>
    </row>
    <row r="67" spans="2:24" ht="12.75">
      <c r="B67" s="30" t="s">
        <v>61</v>
      </c>
      <c r="C67" s="21"/>
      <c r="W67" s="35" t="s">
        <v>62</v>
      </c>
      <c r="X67" s="34">
        <v>11.430437622468974</v>
      </c>
    </row>
    <row r="68" spans="2:24" ht="12.75">
      <c r="B68" s="29" t="s">
        <v>63</v>
      </c>
      <c r="C68" s="23">
        <v>11.74881836596894</v>
      </c>
      <c r="W68" s="35" t="s">
        <v>64</v>
      </c>
      <c r="X68" s="34">
        <v>8.557151780137414</v>
      </c>
    </row>
    <row r="69" spans="2:24" ht="12.75">
      <c r="B69" s="29" t="s">
        <v>65</v>
      </c>
      <c r="C69" s="23">
        <v>11.430437622468974</v>
      </c>
      <c r="W69" s="35" t="s">
        <v>66</v>
      </c>
      <c r="X69" s="34">
        <v>12.966360856269112</v>
      </c>
    </row>
    <row r="70" spans="2:24" ht="12.75">
      <c r="B70" s="29" t="s">
        <v>67</v>
      </c>
      <c r="C70" s="23">
        <v>8.557151780137414</v>
      </c>
      <c r="W70" s="35" t="s">
        <v>68</v>
      </c>
      <c r="X70" s="34">
        <v>13.595166163141993</v>
      </c>
    </row>
    <row r="71" spans="2:24" ht="12.75">
      <c r="B71" s="29" t="s">
        <v>69</v>
      </c>
      <c r="C71" s="23">
        <v>12.966360856269112</v>
      </c>
      <c r="W71" s="35" t="s">
        <v>70</v>
      </c>
      <c r="X71" s="34">
        <v>21.395076201641267</v>
      </c>
    </row>
    <row r="72" spans="2:24" ht="12.75">
      <c r="B72" s="30" t="s">
        <v>71</v>
      </c>
      <c r="C72" s="23"/>
      <c r="W72" s="35" t="s">
        <v>72</v>
      </c>
      <c r="X72" s="34">
        <v>31.127733026467205</v>
      </c>
    </row>
    <row r="73" spans="2:24" ht="12.75">
      <c r="B73" s="29" t="s">
        <v>63</v>
      </c>
      <c r="C73" s="23">
        <v>13.595166163141993</v>
      </c>
      <c r="W73" s="35" t="s">
        <v>73</v>
      </c>
      <c r="X73" s="34">
        <v>30.048727666486194</v>
      </c>
    </row>
    <row r="74" spans="2:24" ht="12.75">
      <c r="B74" s="29" t="s">
        <v>65</v>
      </c>
      <c r="C74" s="23">
        <v>21.395076201641267</v>
      </c>
      <c r="W74" s="35" t="s">
        <v>74</v>
      </c>
      <c r="X74" s="34">
        <v>37.180851063829785</v>
      </c>
    </row>
    <row r="75" spans="2:24" ht="12.75">
      <c r="B75" s="29" t="s">
        <v>67</v>
      </c>
      <c r="C75" s="23">
        <v>31.127733026467205</v>
      </c>
      <c r="W75" s="35" t="s">
        <v>75</v>
      </c>
      <c r="X75" s="34">
        <v>25.88121680347658</v>
      </c>
    </row>
    <row r="76" spans="2:24" ht="12.75">
      <c r="B76" s="29" t="s">
        <v>69</v>
      </c>
      <c r="C76" s="23">
        <v>30.048727666486194</v>
      </c>
      <c r="W76" s="35" t="s">
        <v>76</v>
      </c>
      <c r="X76" s="34">
        <v>17.244405440982888</v>
      </c>
    </row>
    <row r="77" spans="2:24" ht="12.75">
      <c r="B77" s="30" t="s">
        <v>77</v>
      </c>
      <c r="C77" s="23"/>
      <c r="W77" s="14" t="s">
        <v>82</v>
      </c>
      <c r="X77" s="32">
        <v>16.9</v>
      </c>
    </row>
    <row r="78" spans="2:24" ht="12.75">
      <c r="B78" s="29" t="s">
        <v>63</v>
      </c>
      <c r="C78" s="23">
        <v>37.180851063829785</v>
      </c>
      <c r="W78" s="14" t="s">
        <v>90</v>
      </c>
      <c r="X78" s="32">
        <f>+(C33-C29)*100/C29</f>
        <v>12.679333074835208</v>
      </c>
    </row>
    <row r="79" spans="2:24" ht="12.75">
      <c r="B79" s="29" t="s">
        <v>65</v>
      </c>
      <c r="C79" s="23">
        <v>25.88121680347658</v>
      </c>
      <c r="W79" s="14" t="s">
        <v>93</v>
      </c>
      <c r="X79" s="32">
        <f>+(C34-C30)*100/C30</f>
        <v>17.491369390103568</v>
      </c>
    </row>
    <row r="80" spans="2:3" ht="12.75">
      <c r="B80" s="29" t="s">
        <v>67</v>
      </c>
      <c r="C80" s="23">
        <v>17.244405440982888</v>
      </c>
    </row>
    <row r="81" spans="2:3" ht="12.75">
      <c r="B81" s="29" t="s">
        <v>69</v>
      </c>
      <c r="C81" s="23">
        <v>16.9</v>
      </c>
    </row>
    <row r="82" spans="2:3" ht="12.75">
      <c r="B82" s="30" t="s">
        <v>91</v>
      </c>
      <c r="C82" s="23"/>
    </row>
    <row r="83" spans="2:3" ht="12.75">
      <c r="B83" s="29" t="s">
        <v>63</v>
      </c>
      <c r="C83" s="23">
        <v>12.68</v>
      </c>
    </row>
    <row r="84" spans="2:3" ht="13.5" thickBot="1">
      <c r="B84" s="31" t="s">
        <v>65</v>
      </c>
      <c r="C84" s="25">
        <f>+(C34-C30)*100/C30</f>
        <v>17.491369390103568</v>
      </c>
    </row>
    <row r="85" ht="13.5" thickTop="1">
      <c r="B85" s="26" t="s">
        <v>78</v>
      </c>
    </row>
  </sheetData>
  <mergeCells count="1">
    <mergeCell ref="E12:G12"/>
  </mergeCells>
  <hyperlinks>
    <hyperlink ref="L12" r:id="rId1" display="www.tinsa.es"/>
  </hyperlinks>
  <printOptions horizontalCentered="1"/>
  <pageMargins left="0.75" right="0.75" top="0.3937007874015748" bottom="0.3937007874015748" header="0" footer="0"/>
  <pageSetup fitToHeight="1" fitToWidth="1"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CEMI</cp:lastModifiedBy>
  <cp:lastPrinted>2005-03-04T12:20:35Z</cp:lastPrinted>
  <dcterms:created xsi:type="dcterms:W3CDTF">2003-12-05T09:50:30Z</dcterms:created>
  <dcterms:modified xsi:type="dcterms:W3CDTF">2005-03-04T12:32:55Z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