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Indice" sheetId="1" r:id="rId1"/>
    <sheet name="2010a" sheetId="2" r:id="rId2"/>
    <sheet name="2010b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<sst xmlns="http://schemas.openxmlformats.org/spreadsheetml/2006/main" count="111" uniqueCount="49">
  <si>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Locales</t>
  </si>
  <si>
    <t>TOTAL</t>
  </si>
  <si>
    <t>LICENCIAS CONCEDIDAS DE NUEVA EDIFICACIÓN</t>
  </si>
  <si>
    <t>TIPO</t>
  </si>
  <si>
    <t>Comercial</t>
  </si>
  <si>
    <t>Oficinas</t>
  </si>
  <si>
    <t>Hospedaje</t>
  </si>
  <si>
    <t>Otros</t>
  </si>
  <si>
    <t>Edificio uso exclusivo</t>
  </si>
  <si>
    <t>Total</t>
  </si>
  <si>
    <t>R. PROTECCIÓN / PROMOTOR</t>
  </si>
  <si>
    <t xml:space="preserve">E.M.V.S. </t>
  </si>
  <si>
    <t xml:space="preserve">Otros promotores </t>
  </si>
  <si>
    <r>
      <t>Nota:</t>
    </r>
    <r>
      <rPr>
        <sz val="10"/>
        <rFont val="Arial"/>
        <family val="0"/>
      </rPr>
      <t xml:space="preserve"> Se advierte al usuario que los datos que se presentan en este Anexo no incluyen información de las licencias tramitadas en los Distritos</t>
    </r>
  </si>
  <si>
    <t>Fuente: Elaboración propia a partir de los ficheros del Area de Gobierno de Urbanismo, Vivienda
e Infraestructuras. Coordinación General de Organización y Gestión de Proyectos</t>
  </si>
  <si>
    <t>Fuente: Elaboración propia a partir de los ficheros del Area de Gobierno de Urbanismo, Vivienda e Infraestructuras. Coordinación General de Organización y Gestión de Proyectos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</si>
  <si>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</si>
  <si>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</si>
  <si>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</si>
  <si>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</si>
  <si>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</si>
  <si>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>Junio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</si>
  <si>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</si>
  <si>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</si>
  <si>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</si>
  <si>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</si>
  <si>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</si>
  <si>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</si>
  <si>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LICENCIAS CONCEDIDAS DE NUEVA EDIFICACION</t>
  </si>
  <si>
    <t>Viviendas Protegidas</t>
  </si>
  <si>
    <t>Viviendas Libre</t>
  </si>
  <si>
    <t>LICENCIAS CONCEDIDAS DE PRIMERA OCUPACION</t>
  </si>
  <si>
    <t>Residencial</t>
  </si>
  <si>
    <t>Industrial</t>
  </si>
  <si>
    <t>Terciario</t>
  </si>
  <si>
    <t>Dotacional</t>
  </si>
  <si>
    <t>Total Superficie construida</t>
  </si>
  <si>
    <t>Viviendas</t>
  </si>
  <si>
    <t>Plazas de garaje</t>
  </si>
  <si>
    <t>Superficie</t>
  </si>
  <si>
    <t>Nº Habitaciones</t>
  </si>
  <si>
    <t>Licencias concedidas de nueva edificación</t>
  </si>
  <si>
    <t>Licencias concedidas de primera ocupación</t>
  </si>
  <si>
    <t>Indice de anexos</t>
  </si>
  <si>
    <t>Indice</t>
  </si>
  <si>
    <t>Viviendas construibles por régimen de protección. 2010</t>
  </si>
  <si>
    <t>Superficie de terciario por tipos. Evolución mensual. 2010</t>
  </si>
  <si>
    <t>Número de viviendas, locales, plazas de aparcamiento y superficie correspondiente. 2010</t>
  </si>
  <si>
    <t>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</si>
</sst>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.00_ ;\-#,##0.00\ 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15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164" fontId="4" fillId="0" borderId="5" xfId="0" applyNumberFormat="1" applyFont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/>
    </xf>
    <xf numFmtId="17" fontId="4" fillId="0" borderId="4" xfId="0" applyNumberFormat="1" applyFont="1" applyFill="1" applyBorder="1" applyAlignment="1">
      <alignment horizontal="left"/>
    </xf>
    <xf numFmtId="17" fontId="4" fillId="0" borderId="5" xfId="0" applyNumberFormat="1" applyFont="1" applyFill="1" applyBorder="1" applyAlignment="1">
      <alignment horizontal="left"/>
    </xf>
    <xf numFmtId="164" fontId="4" fillId="0" borderId="11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17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5" fillId="0" borderId="7" xfId="0" applyNumberFormat="1" applyFont="1" applyFill="1" applyBorder="1" applyAlignment="1">
      <alignment/>
    </xf>
    <xf numFmtId="17" fontId="4" fillId="0" borderId="6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164" fontId="4" fillId="2" borderId="12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C20" sqref="C20"/>
    </sheetView>
  </sheetViews>
  <sheetFormatPr defaultColWidth="11.421875" defaultRowHeight="12.75"/>
  <sheetData>
    <row r="1" s="2" customFormat="1" ht="12.75">
      <c r="A1" s="2" t="s">
        <v>43</v>
      </c>
    </row>
    <row r="3" ht="12.75">
      <c r="A3" s="1" t="s">
        <v>41</v>
      </c>
    </row>
    <row r="5" ht="12.75">
      <c r="A5" s="1" t="s">
        <v>42</v>
      </c>
    </row>
  </sheetData>
  <hyperlinks>
    <hyperlink ref="A3" location="'2010a'!A1" display="Licencias concedidas de nueva edificación"/>
    <hyperlink ref="A5" location="'2010b'!A1" display="Licencias concedidas de primera ocupación"/>
  </hyperlink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showGridLines="0" workbookViewId="0" topLeftCell="A1">
      <selection activeCell="C28" sqref="C28:Q32"/>
    </sheetView>
  </sheetViews>
  <sheetFormatPr defaultColWidth="11.421875" defaultRowHeight="12.75"/>
  <cols>
    <col min="3" max="3" width="7.57421875" style="0" bestFit="1" customWidth="1"/>
    <col min="4" max="4" width="21.28125" style="0" customWidth="1"/>
    <col min="6" max="6" width="0.85546875" style="0" customWidth="1"/>
    <col min="7" max="7" width="13.28125" style="0" bestFit="1" customWidth="1"/>
    <col min="8" max="8" width="0.85546875" style="0" customWidth="1"/>
    <col min="12" max="12" width="0.85546875" style="0" customWidth="1"/>
    <col min="16" max="16" width="0.85546875" style="0" customWidth="1"/>
  </cols>
  <sheetData>
    <row r="1" ht="12.75">
      <c r="C1" s="1" t="s">
        <v>44</v>
      </c>
    </row>
    <row r="2" spans="1:2" ht="12.75">
      <c r="A2" s="2" t="s">
        <v>13</v>
      </c>
      <c r="B2" s="2"/>
    </row>
    <row r="3" spans="1:2" ht="12.75">
      <c r="A3" s="2"/>
      <c r="B3" s="2"/>
    </row>
    <row r="4" spans="1:17" ht="12.75">
      <c r="A4" s="3" t="s">
        <v>28</v>
      </c>
      <c r="B4" s="3"/>
      <c r="C4" s="4"/>
      <c r="D4" s="4"/>
      <c r="E4" s="4"/>
      <c r="F4" s="4"/>
      <c r="G4" s="4"/>
      <c r="H4" s="4"/>
      <c r="I4" s="5"/>
      <c r="J4" s="4"/>
      <c r="K4" s="4"/>
      <c r="L4" s="4"/>
      <c r="M4" s="4"/>
      <c r="N4" s="4"/>
      <c r="O4" s="6"/>
      <c r="P4" s="7"/>
      <c r="Q4" s="7"/>
    </row>
    <row r="5" spans="1:17" ht="13.5" thickBot="1">
      <c r="A5" s="3" t="s">
        <v>45</v>
      </c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  <c r="P5" s="7"/>
      <c r="Q5" s="7"/>
    </row>
    <row r="6" spans="1:17" ht="12.75">
      <c r="A6" s="71" t="s">
        <v>10</v>
      </c>
      <c r="B6" s="69" t="s">
        <v>1</v>
      </c>
      <c r="C6" s="68" t="s">
        <v>29</v>
      </c>
      <c r="D6" s="68"/>
      <c r="E6" s="68"/>
      <c r="F6" s="72"/>
      <c r="G6" s="8" t="s">
        <v>30</v>
      </c>
      <c r="H6" s="7"/>
      <c r="I6" s="7"/>
      <c r="J6" s="7"/>
      <c r="K6" s="7"/>
      <c r="L6" s="7"/>
      <c r="M6" s="7"/>
      <c r="N6" s="7"/>
      <c r="O6" s="6"/>
      <c r="P6" s="7"/>
      <c r="Q6" s="7"/>
    </row>
    <row r="7" spans="1:17" ht="12.75">
      <c r="A7" s="64"/>
      <c r="B7" s="70"/>
      <c r="C7" s="9" t="s">
        <v>11</v>
      </c>
      <c r="D7" s="9" t="s">
        <v>12</v>
      </c>
      <c r="E7" s="9" t="s">
        <v>1</v>
      </c>
      <c r="F7" s="73"/>
      <c r="G7" s="10" t="s">
        <v>1</v>
      </c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11" t="s">
        <v>1</v>
      </c>
      <c r="B8" s="12">
        <f aca="true" t="shared" si="0" ref="B8:G8">SUM(B9:B20)</f>
        <v>768</v>
      </c>
      <c r="C8" s="12">
        <f t="shared" si="0"/>
        <v>462</v>
      </c>
      <c r="D8" s="12">
        <f t="shared" si="0"/>
        <v>218</v>
      </c>
      <c r="E8" s="12">
        <f t="shared" si="0"/>
        <v>680</v>
      </c>
      <c r="F8" s="12"/>
      <c r="G8" s="57">
        <f t="shared" si="0"/>
        <v>88</v>
      </c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>
      <c r="A9" s="14" t="s">
        <v>16</v>
      </c>
      <c r="B9" s="15">
        <f>SUM(E9,G9)</f>
        <v>41</v>
      </c>
      <c r="C9" s="58">
        <v>0</v>
      </c>
      <c r="D9" s="58">
        <v>32</v>
      </c>
      <c r="E9" s="58">
        <f>SUM(C9:D9)</f>
        <v>32</v>
      </c>
      <c r="F9" s="58"/>
      <c r="G9" s="17">
        <v>9</v>
      </c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14" t="s">
        <v>17</v>
      </c>
      <c r="B10" s="15">
        <f aca="true" t="shared" si="1" ref="B10:B20">SUM(E10,G10)</f>
        <v>565</v>
      </c>
      <c r="C10" s="58">
        <v>462</v>
      </c>
      <c r="D10" s="58">
        <v>40</v>
      </c>
      <c r="E10" s="58">
        <f aca="true" t="shared" si="2" ref="E10:E19">SUM(C10:D10)</f>
        <v>502</v>
      </c>
      <c r="F10" s="58"/>
      <c r="G10" s="17">
        <v>63</v>
      </c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.75">
      <c r="A11" s="14" t="s">
        <v>18</v>
      </c>
      <c r="B11" s="15">
        <f t="shared" si="1"/>
        <v>115</v>
      </c>
      <c r="C11" s="58">
        <v>0</v>
      </c>
      <c r="D11" s="58">
        <v>114</v>
      </c>
      <c r="E11" s="58">
        <f t="shared" si="2"/>
        <v>114</v>
      </c>
      <c r="F11" s="58"/>
      <c r="G11" s="17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2.75">
      <c r="A12" s="14" t="s">
        <v>19</v>
      </c>
      <c r="B12" s="15">
        <f t="shared" si="1"/>
        <v>47</v>
      </c>
      <c r="C12" s="58">
        <v>0</v>
      </c>
      <c r="D12" s="58">
        <v>32</v>
      </c>
      <c r="E12" s="58">
        <f t="shared" si="2"/>
        <v>32</v>
      </c>
      <c r="F12" s="58"/>
      <c r="G12" s="17">
        <v>15</v>
      </c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.75">
      <c r="A13" s="14" t="s">
        <v>20</v>
      </c>
      <c r="B13" s="15">
        <f t="shared" si="1"/>
        <v>0</v>
      </c>
      <c r="C13" s="58"/>
      <c r="D13" s="58"/>
      <c r="E13" s="58">
        <f t="shared" si="2"/>
        <v>0</v>
      </c>
      <c r="F13" s="58"/>
      <c r="G13" s="17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2.75">
      <c r="A14" s="14" t="s">
        <v>21</v>
      </c>
      <c r="B14" s="15">
        <f t="shared" si="1"/>
        <v>0</v>
      </c>
      <c r="C14" s="58"/>
      <c r="D14" s="58"/>
      <c r="E14" s="58">
        <f t="shared" si="2"/>
        <v>0</v>
      </c>
      <c r="F14" s="58"/>
      <c r="G14" s="17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2.75">
      <c r="A15" s="14" t="s">
        <v>22</v>
      </c>
      <c r="B15" s="15">
        <f t="shared" si="1"/>
        <v>0</v>
      </c>
      <c r="C15" s="58"/>
      <c r="D15" s="58"/>
      <c r="E15" s="58">
        <f t="shared" si="2"/>
        <v>0</v>
      </c>
      <c r="F15" s="58"/>
      <c r="G15" s="17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2.75">
      <c r="A16" s="14" t="s">
        <v>23</v>
      </c>
      <c r="B16" s="15">
        <f t="shared" si="1"/>
        <v>0</v>
      </c>
      <c r="C16" s="58"/>
      <c r="D16" s="58"/>
      <c r="E16" s="58">
        <f t="shared" si="2"/>
        <v>0</v>
      </c>
      <c r="F16" s="58"/>
      <c r="G16" s="17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2.75">
      <c r="A17" s="14" t="s">
        <v>24</v>
      </c>
      <c r="B17" s="15">
        <f t="shared" si="1"/>
        <v>0</v>
      </c>
      <c r="C17" s="58"/>
      <c r="D17" s="58"/>
      <c r="E17" s="58">
        <f t="shared" si="2"/>
        <v>0</v>
      </c>
      <c r="F17" s="58"/>
      <c r="G17" s="17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2.75">
      <c r="A18" s="14" t="s">
        <v>25</v>
      </c>
      <c r="B18" s="15">
        <f t="shared" si="1"/>
        <v>0</v>
      </c>
      <c r="C18" s="58"/>
      <c r="D18" s="58"/>
      <c r="E18" s="58">
        <f t="shared" si="2"/>
        <v>0</v>
      </c>
      <c r="F18" s="58"/>
      <c r="G18" s="17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2.75">
      <c r="A19" s="14" t="s">
        <v>26</v>
      </c>
      <c r="B19" s="15">
        <f t="shared" si="1"/>
        <v>0</v>
      </c>
      <c r="C19" s="58"/>
      <c r="D19" s="58"/>
      <c r="E19" s="58">
        <f t="shared" si="2"/>
        <v>0</v>
      </c>
      <c r="F19" s="58"/>
      <c r="G19" s="17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14" t="s">
        <v>27</v>
      </c>
      <c r="B20" s="15">
        <f t="shared" si="1"/>
        <v>0</v>
      </c>
      <c r="C20" s="58"/>
      <c r="D20" s="58"/>
      <c r="E20" s="58">
        <f>SUM(C20:D20)</f>
        <v>0</v>
      </c>
      <c r="F20" s="58"/>
      <c r="G20" s="17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18"/>
      <c r="B21" s="19"/>
      <c r="C21" s="19"/>
      <c r="D21" s="19"/>
      <c r="E21" s="19"/>
      <c r="F21" s="19"/>
      <c r="G21" s="20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7" ht="24" customHeight="1">
      <c r="A22" s="67" t="s">
        <v>14</v>
      </c>
      <c r="B22" s="67"/>
      <c r="C22" s="67"/>
      <c r="D22" s="67"/>
      <c r="E22" s="67"/>
      <c r="F22" s="67"/>
      <c r="G22" s="67"/>
    </row>
    <row r="24" spans="1:17" ht="12.75">
      <c r="A24" s="21" t="s">
        <v>2</v>
      </c>
      <c r="B24" s="21"/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21" t="s">
        <v>46</v>
      </c>
      <c r="B25" s="21"/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63" t="s">
        <v>3</v>
      </c>
      <c r="B26" s="22"/>
      <c r="C26" s="65" t="s">
        <v>1</v>
      </c>
      <c r="D26" s="60" t="s">
        <v>4</v>
      </c>
      <c r="E26" s="60"/>
      <c r="F26" s="60"/>
      <c r="G26" s="60"/>
      <c r="H26" s="23"/>
      <c r="I26" s="60" t="s">
        <v>5</v>
      </c>
      <c r="J26" s="60"/>
      <c r="K26" s="60"/>
      <c r="L26" s="23"/>
      <c r="M26" s="60" t="s">
        <v>6</v>
      </c>
      <c r="N26" s="60"/>
      <c r="O26" s="60"/>
      <c r="P26" s="23"/>
      <c r="Q26" s="61" t="s">
        <v>7</v>
      </c>
    </row>
    <row r="27" spans="1:17" ht="12.75">
      <c r="A27" s="64"/>
      <c r="B27" s="24"/>
      <c r="C27" s="66"/>
      <c r="D27" s="25" t="s">
        <v>8</v>
      </c>
      <c r="E27" s="25" t="s">
        <v>0</v>
      </c>
      <c r="F27" s="25"/>
      <c r="G27" s="25" t="s">
        <v>9</v>
      </c>
      <c r="H27" s="26"/>
      <c r="I27" s="25" t="s">
        <v>8</v>
      </c>
      <c r="J27" s="25" t="s">
        <v>0</v>
      </c>
      <c r="K27" s="25" t="s">
        <v>9</v>
      </c>
      <c r="L27" s="26"/>
      <c r="M27" s="25" t="s">
        <v>8</v>
      </c>
      <c r="N27" s="25" t="s">
        <v>0</v>
      </c>
      <c r="O27" s="25" t="s">
        <v>9</v>
      </c>
      <c r="P27" s="26"/>
      <c r="Q27" s="62"/>
    </row>
    <row r="28" spans="1:17" ht="12.75">
      <c r="A28" s="27" t="s">
        <v>1</v>
      </c>
      <c r="B28" s="28"/>
      <c r="C28" s="13">
        <f>SUM(C29:C40)</f>
        <v>99249.83</v>
      </c>
      <c r="D28" s="13">
        <f aca="true" t="shared" si="3" ref="D28:Q28">SUM(D29:D40)</f>
        <v>3258.64</v>
      </c>
      <c r="E28" s="13">
        <f t="shared" si="3"/>
        <v>1075.9299999999998</v>
      </c>
      <c r="F28" s="13">
        <f t="shared" si="3"/>
        <v>0</v>
      </c>
      <c r="G28" s="13">
        <f t="shared" si="3"/>
        <v>4334.57</v>
      </c>
      <c r="H28" s="13"/>
      <c r="I28" s="13">
        <f t="shared" si="3"/>
        <v>91042.05</v>
      </c>
      <c r="J28" s="13">
        <f t="shared" si="3"/>
        <v>3469.44</v>
      </c>
      <c r="K28" s="13">
        <f t="shared" si="3"/>
        <v>94511.49</v>
      </c>
      <c r="L28" s="13"/>
      <c r="M28" s="13">
        <f t="shared" si="3"/>
        <v>0</v>
      </c>
      <c r="N28" s="13">
        <f t="shared" si="3"/>
        <v>0</v>
      </c>
      <c r="O28" s="13">
        <f t="shared" si="3"/>
        <v>0</v>
      </c>
      <c r="P28" s="13"/>
      <c r="Q28" s="29">
        <f t="shared" si="3"/>
        <v>403.77</v>
      </c>
    </row>
    <row r="29" spans="1:17" ht="12.75">
      <c r="A29" s="74" t="s">
        <v>16</v>
      </c>
      <c r="B29" s="75"/>
      <c r="C29" s="16">
        <f>SUM(G29,K29,O29,Q29)</f>
        <v>482.81</v>
      </c>
      <c r="D29" s="16">
        <v>0</v>
      </c>
      <c r="E29" s="16">
        <v>79.04</v>
      </c>
      <c r="F29" s="16"/>
      <c r="G29" s="16">
        <f>SUM(D29:E29)</f>
        <v>79.04</v>
      </c>
      <c r="H29" s="31"/>
      <c r="I29" s="16">
        <v>0</v>
      </c>
      <c r="J29" s="16">
        <v>0</v>
      </c>
      <c r="K29" s="16">
        <f>SUM(H29:J29)</f>
        <v>0</v>
      </c>
      <c r="L29" s="31"/>
      <c r="M29" s="16">
        <v>0</v>
      </c>
      <c r="N29" s="16">
        <v>0</v>
      </c>
      <c r="O29" s="16">
        <f>SUM(M29:N29)</f>
        <v>0</v>
      </c>
      <c r="P29" s="31"/>
      <c r="Q29" s="32">
        <v>403.77</v>
      </c>
    </row>
    <row r="30" spans="1:17" ht="12.75">
      <c r="A30" s="74" t="s">
        <v>17</v>
      </c>
      <c r="B30" s="75"/>
      <c r="C30" s="16">
        <f aca="true" t="shared" si="4" ref="C30:C40">SUM(G30,K30,O30,Q30)</f>
        <v>7574.969999999999</v>
      </c>
      <c r="D30" s="16">
        <v>3258.64</v>
      </c>
      <c r="E30" s="16">
        <v>846.89</v>
      </c>
      <c r="F30" s="16"/>
      <c r="G30" s="16">
        <f aca="true" t="shared" si="5" ref="G30:G40">SUM(D30:E30)</f>
        <v>4105.53</v>
      </c>
      <c r="H30" s="31"/>
      <c r="I30" s="16">
        <v>0</v>
      </c>
      <c r="J30" s="16">
        <v>3469.44</v>
      </c>
      <c r="K30" s="16">
        <f aca="true" t="shared" si="6" ref="K30:K40">SUM(H30:J30)</f>
        <v>3469.44</v>
      </c>
      <c r="L30" s="31"/>
      <c r="M30" s="16">
        <v>0</v>
      </c>
      <c r="N30" s="16">
        <v>0</v>
      </c>
      <c r="O30" s="16">
        <f aca="true" t="shared" si="7" ref="O30:O40">SUM(M30:N30)</f>
        <v>0</v>
      </c>
      <c r="P30" s="31"/>
      <c r="Q30" s="32">
        <v>0</v>
      </c>
    </row>
    <row r="31" spans="1:17" ht="12.75">
      <c r="A31" s="74" t="s">
        <v>18</v>
      </c>
      <c r="B31" s="75"/>
      <c r="C31" s="16">
        <f t="shared" si="4"/>
        <v>79650.28</v>
      </c>
      <c r="D31" s="16">
        <v>0</v>
      </c>
      <c r="E31" s="16">
        <v>0</v>
      </c>
      <c r="F31" s="16"/>
      <c r="G31" s="16">
        <f t="shared" si="5"/>
        <v>0</v>
      </c>
      <c r="H31" s="31"/>
      <c r="I31" s="16">
        <v>79650.28</v>
      </c>
      <c r="J31" s="16">
        <v>0</v>
      </c>
      <c r="K31" s="16">
        <f t="shared" si="6"/>
        <v>79650.28</v>
      </c>
      <c r="L31" s="31"/>
      <c r="M31" s="16">
        <v>0</v>
      </c>
      <c r="N31" s="16">
        <v>0</v>
      </c>
      <c r="O31" s="16">
        <f t="shared" si="7"/>
        <v>0</v>
      </c>
      <c r="P31" s="31"/>
      <c r="Q31" s="32">
        <v>0</v>
      </c>
    </row>
    <row r="32" spans="1:17" ht="12.75">
      <c r="A32" s="74" t="s">
        <v>19</v>
      </c>
      <c r="B32" s="75"/>
      <c r="C32" s="16">
        <f t="shared" si="4"/>
        <v>11541.77</v>
      </c>
      <c r="D32" s="16">
        <v>0</v>
      </c>
      <c r="E32" s="16">
        <v>150</v>
      </c>
      <c r="F32" s="16"/>
      <c r="G32" s="16">
        <f t="shared" si="5"/>
        <v>150</v>
      </c>
      <c r="H32" s="31"/>
      <c r="I32" s="16">
        <v>11391.77</v>
      </c>
      <c r="J32" s="16">
        <v>0</v>
      </c>
      <c r="K32" s="16">
        <f t="shared" si="6"/>
        <v>11391.77</v>
      </c>
      <c r="L32" s="31"/>
      <c r="M32" s="16">
        <v>0</v>
      </c>
      <c r="N32" s="16">
        <v>0</v>
      </c>
      <c r="O32" s="16">
        <f t="shared" si="7"/>
        <v>0</v>
      </c>
      <c r="P32" s="31"/>
      <c r="Q32" s="32">
        <v>0</v>
      </c>
    </row>
    <row r="33" spans="1:17" ht="12.75">
      <c r="A33" s="74" t="s">
        <v>20</v>
      </c>
      <c r="B33" s="75"/>
      <c r="C33" s="16">
        <f t="shared" si="4"/>
        <v>0</v>
      </c>
      <c r="D33" s="16"/>
      <c r="E33" s="16"/>
      <c r="F33" s="16"/>
      <c r="G33" s="16">
        <f t="shared" si="5"/>
        <v>0</v>
      </c>
      <c r="H33" s="31"/>
      <c r="I33" s="16"/>
      <c r="J33" s="16"/>
      <c r="K33" s="16">
        <f t="shared" si="6"/>
        <v>0</v>
      </c>
      <c r="L33" s="31"/>
      <c r="M33" s="16"/>
      <c r="N33" s="16"/>
      <c r="O33" s="16">
        <f t="shared" si="7"/>
        <v>0</v>
      </c>
      <c r="P33" s="31"/>
      <c r="Q33" s="32"/>
    </row>
    <row r="34" spans="1:17" ht="12.75">
      <c r="A34" s="74" t="s">
        <v>21</v>
      </c>
      <c r="B34" s="75"/>
      <c r="C34" s="16">
        <f t="shared" si="4"/>
        <v>0</v>
      </c>
      <c r="D34" s="16"/>
      <c r="E34" s="16"/>
      <c r="F34" s="16"/>
      <c r="G34" s="16">
        <f t="shared" si="5"/>
        <v>0</v>
      </c>
      <c r="H34" s="31"/>
      <c r="I34" s="16"/>
      <c r="J34" s="16"/>
      <c r="K34" s="16">
        <f t="shared" si="6"/>
        <v>0</v>
      </c>
      <c r="L34" s="31"/>
      <c r="M34" s="16"/>
      <c r="N34" s="16"/>
      <c r="O34" s="16">
        <f t="shared" si="7"/>
        <v>0</v>
      </c>
      <c r="P34" s="31"/>
      <c r="Q34" s="32"/>
    </row>
    <row r="35" spans="1:17" ht="12.75">
      <c r="A35" s="74" t="s">
        <v>22</v>
      </c>
      <c r="B35" s="75"/>
      <c r="C35" s="16">
        <f t="shared" si="4"/>
        <v>0</v>
      </c>
      <c r="D35" s="16"/>
      <c r="E35" s="16"/>
      <c r="F35" s="16"/>
      <c r="G35" s="16">
        <f t="shared" si="5"/>
        <v>0</v>
      </c>
      <c r="H35" s="31"/>
      <c r="I35" s="16"/>
      <c r="J35" s="16"/>
      <c r="K35" s="16">
        <f t="shared" si="6"/>
        <v>0</v>
      </c>
      <c r="L35" s="31"/>
      <c r="M35" s="16"/>
      <c r="N35" s="16"/>
      <c r="O35" s="16">
        <f t="shared" si="7"/>
        <v>0</v>
      </c>
      <c r="P35" s="31"/>
      <c r="Q35" s="32"/>
    </row>
    <row r="36" spans="1:17" ht="12.75">
      <c r="A36" s="74" t="s">
        <v>23</v>
      </c>
      <c r="B36" s="75"/>
      <c r="C36" s="16">
        <f t="shared" si="4"/>
        <v>0</v>
      </c>
      <c r="D36" s="16"/>
      <c r="E36" s="16"/>
      <c r="F36" s="16"/>
      <c r="G36" s="16">
        <f t="shared" si="5"/>
        <v>0</v>
      </c>
      <c r="H36" s="31"/>
      <c r="I36" s="16"/>
      <c r="J36" s="16"/>
      <c r="K36" s="16">
        <f t="shared" si="6"/>
        <v>0</v>
      </c>
      <c r="L36" s="31"/>
      <c r="M36" s="16"/>
      <c r="N36" s="16"/>
      <c r="O36" s="16">
        <f t="shared" si="7"/>
        <v>0</v>
      </c>
      <c r="P36" s="31"/>
      <c r="Q36" s="32"/>
    </row>
    <row r="37" spans="1:17" ht="12.75">
      <c r="A37" s="74" t="s">
        <v>24</v>
      </c>
      <c r="B37" s="75"/>
      <c r="C37" s="16">
        <f t="shared" si="4"/>
        <v>0</v>
      </c>
      <c r="D37" s="16"/>
      <c r="E37" s="16"/>
      <c r="F37" s="16"/>
      <c r="G37" s="16">
        <f t="shared" si="5"/>
        <v>0</v>
      </c>
      <c r="H37" s="31"/>
      <c r="I37" s="16"/>
      <c r="J37" s="16"/>
      <c r="K37" s="16">
        <f t="shared" si="6"/>
        <v>0</v>
      </c>
      <c r="L37" s="31"/>
      <c r="M37" s="16"/>
      <c r="N37" s="16"/>
      <c r="O37" s="16">
        <f t="shared" si="7"/>
        <v>0</v>
      </c>
      <c r="P37" s="31"/>
      <c r="Q37" s="32"/>
    </row>
    <row r="38" spans="1:17" ht="12.75">
      <c r="A38" s="74" t="s">
        <v>25</v>
      </c>
      <c r="B38" s="75"/>
      <c r="C38" s="16">
        <f t="shared" si="4"/>
        <v>0</v>
      </c>
      <c r="D38" s="16"/>
      <c r="E38" s="16"/>
      <c r="F38" s="16"/>
      <c r="G38" s="16">
        <f t="shared" si="5"/>
        <v>0</v>
      </c>
      <c r="H38" s="31"/>
      <c r="I38" s="16"/>
      <c r="J38" s="16"/>
      <c r="K38" s="16">
        <f t="shared" si="6"/>
        <v>0</v>
      </c>
      <c r="L38" s="31"/>
      <c r="M38" s="16"/>
      <c r="N38" s="16"/>
      <c r="O38" s="16">
        <f t="shared" si="7"/>
        <v>0</v>
      </c>
      <c r="P38" s="31"/>
      <c r="Q38" s="32"/>
    </row>
    <row r="39" spans="1:17" ht="12.75">
      <c r="A39" s="74" t="s">
        <v>26</v>
      </c>
      <c r="B39" s="75"/>
      <c r="C39" s="16">
        <f t="shared" si="4"/>
        <v>0</v>
      </c>
      <c r="D39" s="16"/>
      <c r="E39" s="6"/>
      <c r="F39" s="16"/>
      <c r="G39" s="16">
        <f t="shared" si="5"/>
        <v>0</v>
      </c>
      <c r="H39" s="31"/>
      <c r="I39" s="16"/>
      <c r="J39" s="16"/>
      <c r="K39" s="16">
        <f t="shared" si="6"/>
        <v>0</v>
      </c>
      <c r="L39" s="31"/>
      <c r="M39" s="16"/>
      <c r="N39" s="16"/>
      <c r="O39" s="16">
        <f t="shared" si="7"/>
        <v>0</v>
      </c>
      <c r="P39" s="31"/>
      <c r="Q39" s="32"/>
    </row>
    <row r="40" spans="1:17" ht="12.75">
      <c r="A40" s="74" t="s">
        <v>27</v>
      </c>
      <c r="B40" s="75"/>
      <c r="C40" s="16">
        <f t="shared" si="4"/>
        <v>0</v>
      </c>
      <c r="D40" s="16"/>
      <c r="E40" s="16"/>
      <c r="F40" s="16"/>
      <c r="G40" s="16">
        <f t="shared" si="5"/>
        <v>0</v>
      </c>
      <c r="H40" s="31"/>
      <c r="I40" s="16"/>
      <c r="J40" s="16"/>
      <c r="K40" s="16">
        <f t="shared" si="6"/>
        <v>0</v>
      </c>
      <c r="L40" s="31"/>
      <c r="M40" s="16"/>
      <c r="N40" s="16"/>
      <c r="O40" s="16">
        <f t="shared" si="7"/>
        <v>0</v>
      </c>
      <c r="P40" s="31"/>
      <c r="Q40" s="32"/>
    </row>
    <row r="41" spans="1:17" ht="12.75">
      <c r="A41" s="33"/>
      <c r="B41" s="34"/>
      <c r="C41" s="34"/>
      <c r="D41" s="34"/>
      <c r="E41" s="34"/>
      <c r="F41" s="34"/>
      <c r="G41" s="59"/>
      <c r="H41" s="34"/>
      <c r="I41" s="34"/>
      <c r="J41" s="34"/>
      <c r="K41" s="35"/>
      <c r="L41" s="34"/>
      <c r="M41" s="34"/>
      <c r="N41" s="34"/>
      <c r="O41" s="34"/>
      <c r="P41" s="34"/>
      <c r="Q41" s="36"/>
    </row>
    <row r="42" spans="1:2" ht="12.75">
      <c r="A42" s="5" t="s">
        <v>15</v>
      </c>
      <c r="B42" s="5"/>
    </row>
  </sheetData>
  <mergeCells count="23">
    <mergeCell ref="A33:B33"/>
    <mergeCell ref="A34:B34"/>
    <mergeCell ref="A39:B39"/>
    <mergeCell ref="A40:B40"/>
    <mergeCell ref="A35:B35"/>
    <mergeCell ref="A36:B36"/>
    <mergeCell ref="A37:B37"/>
    <mergeCell ref="A38:B38"/>
    <mergeCell ref="A29:B29"/>
    <mergeCell ref="A30:B30"/>
    <mergeCell ref="A31:B31"/>
    <mergeCell ref="A32:B32"/>
    <mergeCell ref="A22:G22"/>
    <mergeCell ref="C6:E6"/>
    <mergeCell ref="B6:B7"/>
    <mergeCell ref="A6:A7"/>
    <mergeCell ref="F6:F7"/>
    <mergeCell ref="M26:O26"/>
    <mergeCell ref="Q26:Q27"/>
    <mergeCell ref="A26:A27"/>
    <mergeCell ref="C26:C27"/>
    <mergeCell ref="D26:G26"/>
    <mergeCell ref="I26:K26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showGridLines="0" workbookViewId="0" topLeftCell="A1">
      <selection activeCell="C11" sqref="C11:AF15"/>
    </sheetView>
  </sheetViews>
  <sheetFormatPr defaultColWidth="11.421875" defaultRowHeight="12.75"/>
  <cols>
    <col min="7" max="7" width="0.9921875" style="0" customWidth="1"/>
    <col min="11" max="11" width="0.85546875" style="0" customWidth="1"/>
    <col min="15" max="15" width="0.85546875" style="0" customWidth="1"/>
    <col min="19" max="19" width="0.85546875" style="0" customWidth="1"/>
    <col min="24" max="24" width="0.85546875" style="0" customWidth="1"/>
    <col min="28" max="28" width="0.85546875" style="0" customWidth="1"/>
  </cols>
  <sheetData>
    <row r="1" ht="12.75">
      <c r="C1" s="1" t="s">
        <v>44</v>
      </c>
    </row>
    <row r="2" ht="12.75">
      <c r="A2" s="2" t="s">
        <v>13</v>
      </c>
    </row>
    <row r="4" spans="1:32" ht="12.75">
      <c r="A4" s="21" t="s">
        <v>31</v>
      </c>
      <c r="B4" s="2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2.75">
      <c r="A5" s="21" t="s">
        <v>47</v>
      </c>
      <c r="B5" s="2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2.75">
      <c r="A6" s="63"/>
      <c r="B6" s="65"/>
      <c r="C6" s="60" t="s">
        <v>32</v>
      </c>
      <c r="D6" s="60"/>
      <c r="E6" s="60"/>
      <c r="F6" s="60"/>
      <c r="G6" s="65"/>
      <c r="H6" s="60" t="s">
        <v>33</v>
      </c>
      <c r="I6" s="60"/>
      <c r="J6" s="60"/>
      <c r="K6" s="65"/>
      <c r="L6" s="60" t="s">
        <v>34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5"/>
      <c r="AC6" s="78" t="s">
        <v>35</v>
      </c>
      <c r="AD6" s="78"/>
      <c r="AE6" s="78"/>
      <c r="AF6" s="80" t="s">
        <v>36</v>
      </c>
    </row>
    <row r="7" spans="1:32" ht="12.75">
      <c r="A7" s="76"/>
      <c r="B7" s="77"/>
      <c r="C7" s="83" t="s">
        <v>37</v>
      </c>
      <c r="D7" s="83" t="s">
        <v>0</v>
      </c>
      <c r="E7" s="83" t="s">
        <v>38</v>
      </c>
      <c r="F7" s="83" t="s">
        <v>39</v>
      </c>
      <c r="G7" s="77"/>
      <c r="H7" s="83" t="s">
        <v>0</v>
      </c>
      <c r="I7" s="83" t="s">
        <v>38</v>
      </c>
      <c r="J7" s="83" t="s">
        <v>39</v>
      </c>
      <c r="K7" s="77"/>
      <c r="L7" s="60" t="s">
        <v>5</v>
      </c>
      <c r="M7" s="60"/>
      <c r="N7" s="60"/>
      <c r="O7" s="77"/>
      <c r="P7" s="60" t="s">
        <v>4</v>
      </c>
      <c r="Q7" s="60"/>
      <c r="R7" s="60"/>
      <c r="S7" s="77"/>
      <c r="T7" s="60" t="s">
        <v>6</v>
      </c>
      <c r="U7" s="60"/>
      <c r="V7" s="60"/>
      <c r="W7" s="60"/>
      <c r="X7" s="77"/>
      <c r="Y7" s="60" t="s">
        <v>7</v>
      </c>
      <c r="Z7" s="60"/>
      <c r="AA7" s="60"/>
      <c r="AB7" s="77"/>
      <c r="AC7" s="79"/>
      <c r="AD7" s="79"/>
      <c r="AE7" s="79"/>
      <c r="AF7" s="81"/>
    </row>
    <row r="8" spans="1:32" ht="12.75">
      <c r="A8" s="64"/>
      <c r="B8" s="66"/>
      <c r="C8" s="79"/>
      <c r="D8" s="79"/>
      <c r="E8" s="79"/>
      <c r="F8" s="79"/>
      <c r="G8" s="66"/>
      <c r="H8" s="79"/>
      <c r="I8" s="79"/>
      <c r="J8" s="79"/>
      <c r="K8" s="66"/>
      <c r="L8" s="24" t="s">
        <v>0</v>
      </c>
      <c r="M8" s="24" t="s">
        <v>38</v>
      </c>
      <c r="N8" s="24" t="s">
        <v>39</v>
      </c>
      <c r="O8" s="66"/>
      <c r="P8" s="24" t="s">
        <v>0</v>
      </c>
      <c r="Q8" s="24" t="s">
        <v>38</v>
      </c>
      <c r="R8" s="24" t="s">
        <v>39</v>
      </c>
      <c r="S8" s="66"/>
      <c r="T8" s="24" t="s">
        <v>0</v>
      </c>
      <c r="U8" s="24" t="s">
        <v>40</v>
      </c>
      <c r="V8" s="24" t="s">
        <v>38</v>
      </c>
      <c r="W8" s="24" t="s">
        <v>39</v>
      </c>
      <c r="X8" s="66"/>
      <c r="Y8" s="24" t="s">
        <v>0</v>
      </c>
      <c r="Z8" s="24" t="s">
        <v>38</v>
      </c>
      <c r="AA8" s="24" t="s">
        <v>39</v>
      </c>
      <c r="AB8" s="66"/>
      <c r="AC8" s="24" t="s">
        <v>0</v>
      </c>
      <c r="AD8" s="24" t="s">
        <v>38</v>
      </c>
      <c r="AE8" s="24" t="s">
        <v>39</v>
      </c>
      <c r="AF8" s="82"/>
    </row>
    <row r="9" spans="1:32" ht="12.75">
      <c r="A9" s="37"/>
      <c r="B9" s="38"/>
      <c r="C9" s="39"/>
      <c r="D9" s="39"/>
      <c r="E9" s="39"/>
      <c r="F9" s="39"/>
      <c r="G9" s="39"/>
      <c r="H9" s="40"/>
      <c r="I9" s="41"/>
      <c r="J9" s="41"/>
      <c r="K9" s="41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3"/>
    </row>
    <row r="10" spans="1:32" ht="12.75">
      <c r="A10" s="14" t="s">
        <v>48</v>
      </c>
      <c r="B10" s="30"/>
      <c r="C10" s="44"/>
      <c r="D10" s="44"/>
      <c r="E10" s="44"/>
      <c r="F10" s="45"/>
      <c r="G10" s="45"/>
      <c r="H10" s="44"/>
      <c r="I10" s="46"/>
      <c r="J10" s="45"/>
      <c r="K10" s="45"/>
      <c r="L10" s="47"/>
      <c r="M10" s="47"/>
      <c r="N10" s="45"/>
      <c r="O10" s="45"/>
      <c r="P10" s="47"/>
      <c r="Q10" s="47"/>
      <c r="R10" s="45"/>
      <c r="S10" s="45"/>
      <c r="T10" s="47"/>
      <c r="U10" s="47"/>
      <c r="V10" s="47"/>
      <c r="W10" s="45"/>
      <c r="X10" s="45"/>
      <c r="Y10" s="47"/>
      <c r="Z10" s="47"/>
      <c r="AA10" s="45"/>
      <c r="AB10" s="45"/>
      <c r="AC10" s="47"/>
      <c r="AD10" s="47"/>
      <c r="AE10" s="45"/>
      <c r="AF10" s="48"/>
    </row>
    <row r="11" spans="1:32" ht="12.75">
      <c r="A11" s="49" t="s">
        <v>1</v>
      </c>
      <c r="B11" s="30"/>
      <c r="C11" s="50">
        <f>SUM(C12:C23)</f>
        <v>1357</v>
      </c>
      <c r="D11" s="50">
        <f aca="true" t="shared" si="0" ref="D11:AF11">SUM(D12:D23)</f>
        <v>36</v>
      </c>
      <c r="E11" s="50">
        <f t="shared" si="0"/>
        <v>3123</v>
      </c>
      <c r="F11" s="51">
        <f t="shared" si="0"/>
        <v>254571.34999999998</v>
      </c>
      <c r="G11" s="50"/>
      <c r="H11" s="50">
        <f t="shared" si="0"/>
        <v>21</v>
      </c>
      <c r="I11" s="50">
        <f t="shared" si="0"/>
        <v>268</v>
      </c>
      <c r="J11" s="51">
        <f t="shared" si="0"/>
        <v>36548.14</v>
      </c>
      <c r="K11" s="50"/>
      <c r="L11" s="50">
        <f t="shared" si="0"/>
        <v>23</v>
      </c>
      <c r="M11" s="50">
        <f t="shared" si="0"/>
        <v>941</v>
      </c>
      <c r="N11" s="51">
        <f t="shared" si="0"/>
        <v>72503.56</v>
      </c>
      <c r="O11" s="50"/>
      <c r="P11" s="50">
        <f t="shared" si="0"/>
        <v>31</v>
      </c>
      <c r="Q11" s="50">
        <f t="shared" si="0"/>
        <v>513</v>
      </c>
      <c r="R11" s="51">
        <f t="shared" si="0"/>
        <v>45224.25</v>
      </c>
      <c r="S11" s="50"/>
      <c r="T11" s="50">
        <f t="shared" si="0"/>
        <v>12</v>
      </c>
      <c r="U11" s="50">
        <f t="shared" si="0"/>
        <v>599</v>
      </c>
      <c r="V11" s="50">
        <f t="shared" si="0"/>
        <v>159</v>
      </c>
      <c r="W11" s="51">
        <f t="shared" si="0"/>
        <v>34042.76</v>
      </c>
      <c r="X11" s="50"/>
      <c r="Y11" s="50">
        <f t="shared" si="0"/>
        <v>4</v>
      </c>
      <c r="Z11" s="50">
        <f t="shared" si="0"/>
        <v>19</v>
      </c>
      <c r="AA11" s="51">
        <f t="shared" si="0"/>
        <v>3311.84</v>
      </c>
      <c r="AB11" s="50"/>
      <c r="AC11" s="50">
        <f t="shared" si="0"/>
        <v>10</v>
      </c>
      <c r="AD11" s="50">
        <f t="shared" si="0"/>
        <v>378</v>
      </c>
      <c r="AE11" s="51">
        <f t="shared" si="0"/>
        <v>62434.03</v>
      </c>
      <c r="AF11" s="52">
        <f t="shared" si="0"/>
        <v>508635.92999999993</v>
      </c>
    </row>
    <row r="12" spans="1:32" ht="12.75">
      <c r="A12" s="53" t="s">
        <v>16</v>
      </c>
      <c r="B12" s="30"/>
      <c r="C12" s="44">
        <v>130</v>
      </c>
      <c r="D12" s="44">
        <v>4</v>
      </c>
      <c r="E12" s="44">
        <v>250</v>
      </c>
      <c r="F12" s="45">
        <v>25257.18</v>
      </c>
      <c r="G12" s="45"/>
      <c r="H12" s="44">
        <v>0</v>
      </c>
      <c r="I12" s="44">
        <v>0</v>
      </c>
      <c r="J12" s="45">
        <v>0</v>
      </c>
      <c r="K12" s="45"/>
      <c r="L12" s="44">
        <v>4</v>
      </c>
      <c r="M12" s="44">
        <v>131</v>
      </c>
      <c r="N12" s="45">
        <v>12422.52</v>
      </c>
      <c r="O12" s="45"/>
      <c r="P12" s="44">
        <v>0</v>
      </c>
      <c r="Q12" s="44">
        <v>0</v>
      </c>
      <c r="R12" s="45">
        <v>0</v>
      </c>
      <c r="S12" s="45"/>
      <c r="T12" s="44">
        <v>3</v>
      </c>
      <c r="U12" s="44">
        <v>378</v>
      </c>
      <c r="V12" s="44">
        <v>159</v>
      </c>
      <c r="W12" s="45">
        <v>21590.02</v>
      </c>
      <c r="X12" s="45"/>
      <c r="Y12" s="44">
        <v>1</v>
      </c>
      <c r="Z12" s="44">
        <v>19</v>
      </c>
      <c r="AA12" s="45">
        <v>1138.31</v>
      </c>
      <c r="AB12" s="45"/>
      <c r="AC12" s="44">
        <v>3</v>
      </c>
      <c r="AD12" s="44">
        <v>105</v>
      </c>
      <c r="AE12" s="45">
        <v>10510.55</v>
      </c>
      <c r="AF12" s="48">
        <v>70918.58</v>
      </c>
    </row>
    <row r="13" spans="1:32" ht="12.75">
      <c r="A13" s="53" t="s">
        <v>17</v>
      </c>
      <c r="B13" s="30"/>
      <c r="C13" s="44">
        <v>371</v>
      </c>
      <c r="D13" s="44">
        <v>18</v>
      </c>
      <c r="E13" s="44">
        <v>605</v>
      </c>
      <c r="F13" s="45">
        <v>62964.8</v>
      </c>
      <c r="G13" s="45"/>
      <c r="H13" s="44">
        <v>16</v>
      </c>
      <c r="I13" s="44">
        <v>88</v>
      </c>
      <c r="J13" s="45">
        <v>14067.52</v>
      </c>
      <c r="K13" s="45"/>
      <c r="L13" s="44">
        <v>7</v>
      </c>
      <c r="M13" s="44">
        <v>395</v>
      </c>
      <c r="N13" s="45">
        <v>24035.46</v>
      </c>
      <c r="O13" s="45"/>
      <c r="P13" s="44">
        <v>26</v>
      </c>
      <c r="Q13" s="44">
        <v>62</v>
      </c>
      <c r="R13" s="45">
        <v>6729.65</v>
      </c>
      <c r="T13" s="44">
        <v>1</v>
      </c>
      <c r="U13" s="44">
        <v>30</v>
      </c>
      <c r="V13" s="44">
        <v>0</v>
      </c>
      <c r="W13" s="45">
        <v>1210.67</v>
      </c>
      <c r="X13" s="45"/>
      <c r="Y13" s="44">
        <v>1</v>
      </c>
      <c r="Z13" s="44">
        <v>0</v>
      </c>
      <c r="AA13" s="45">
        <v>163</v>
      </c>
      <c r="AB13" s="45"/>
      <c r="AC13" s="44">
        <v>1</v>
      </c>
      <c r="AD13" s="44">
        <v>35</v>
      </c>
      <c r="AE13" s="45">
        <v>3207.35</v>
      </c>
      <c r="AF13" s="48">
        <v>112378.45</v>
      </c>
    </row>
    <row r="14" spans="1:32" ht="12.75">
      <c r="A14" s="53" t="s">
        <v>18</v>
      </c>
      <c r="B14" s="30"/>
      <c r="C14" s="44">
        <v>429</v>
      </c>
      <c r="D14" s="44">
        <v>9</v>
      </c>
      <c r="E14" s="44">
        <v>777</v>
      </c>
      <c r="F14" s="45">
        <v>74623.2</v>
      </c>
      <c r="G14" s="54"/>
      <c r="H14" s="44">
        <v>3</v>
      </c>
      <c r="I14" s="44">
        <v>47</v>
      </c>
      <c r="J14" s="45">
        <v>4576.28</v>
      </c>
      <c r="K14" s="54"/>
      <c r="L14" s="44">
        <v>11</v>
      </c>
      <c r="M14" s="44">
        <v>157</v>
      </c>
      <c r="N14" s="45">
        <v>16397.58</v>
      </c>
      <c r="O14" s="54"/>
      <c r="P14" s="44">
        <v>4</v>
      </c>
      <c r="Q14" s="44">
        <v>289</v>
      </c>
      <c r="R14" s="45">
        <v>22640.6</v>
      </c>
      <c r="S14" s="54"/>
      <c r="T14" s="44">
        <v>1</v>
      </c>
      <c r="U14" s="44">
        <v>36</v>
      </c>
      <c r="V14" s="44">
        <v>0</v>
      </c>
      <c r="W14" s="45">
        <v>1259.69</v>
      </c>
      <c r="X14" s="54"/>
      <c r="Y14" s="44">
        <v>2</v>
      </c>
      <c r="Z14" s="44">
        <v>0</v>
      </c>
      <c r="AA14" s="45">
        <v>2010.53</v>
      </c>
      <c r="AB14" s="54"/>
      <c r="AC14" s="44">
        <v>3</v>
      </c>
      <c r="AD14" s="44">
        <v>168</v>
      </c>
      <c r="AE14" s="45">
        <v>37239.56</v>
      </c>
      <c r="AF14" s="48">
        <v>158747.44</v>
      </c>
    </row>
    <row r="15" spans="1:32" ht="12.75">
      <c r="A15" s="53" t="s">
        <v>19</v>
      </c>
      <c r="B15" s="30"/>
      <c r="C15" s="44">
        <v>427</v>
      </c>
      <c r="D15" s="44">
        <v>5</v>
      </c>
      <c r="E15" s="44">
        <v>1491</v>
      </c>
      <c r="F15" s="45">
        <v>91726.17</v>
      </c>
      <c r="G15" s="54"/>
      <c r="H15" s="44">
        <v>2</v>
      </c>
      <c r="I15" s="44">
        <v>133</v>
      </c>
      <c r="J15" s="45">
        <v>17904.34</v>
      </c>
      <c r="K15" s="54"/>
      <c r="L15" s="44">
        <v>1</v>
      </c>
      <c r="M15" s="44">
        <v>258</v>
      </c>
      <c r="N15" s="45">
        <v>19648</v>
      </c>
      <c r="O15" s="54"/>
      <c r="P15" s="44">
        <v>1</v>
      </c>
      <c r="Q15" s="44">
        <v>162</v>
      </c>
      <c r="R15" s="45">
        <v>15854</v>
      </c>
      <c r="S15" s="54"/>
      <c r="T15" s="44">
        <v>7</v>
      </c>
      <c r="U15" s="44">
        <v>155</v>
      </c>
      <c r="V15" s="44">
        <v>0</v>
      </c>
      <c r="W15" s="45">
        <v>9982.38</v>
      </c>
      <c r="X15" s="54"/>
      <c r="Y15" s="44">
        <v>0</v>
      </c>
      <c r="Z15" s="44">
        <v>0</v>
      </c>
      <c r="AA15" s="45">
        <v>0</v>
      </c>
      <c r="AB15" s="54"/>
      <c r="AC15" s="44">
        <v>3</v>
      </c>
      <c r="AD15" s="44">
        <v>70</v>
      </c>
      <c r="AE15" s="45">
        <v>11476.57</v>
      </c>
      <c r="AF15" s="48">
        <v>166591.46</v>
      </c>
    </row>
    <row r="16" spans="1:32" ht="12.75">
      <c r="A16" s="53" t="s">
        <v>20</v>
      </c>
      <c r="B16" s="30"/>
      <c r="C16" s="55"/>
      <c r="D16" s="55"/>
      <c r="E16" s="55"/>
      <c r="F16" s="56"/>
      <c r="G16" s="54"/>
      <c r="H16" s="44"/>
      <c r="I16" s="44"/>
      <c r="J16" s="45"/>
      <c r="K16" s="54"/>
      <c r="L16" s="44"/>
      <c r="M16" s="44"/>
      <c r="N16" s="45"/>
      <c r="O16" s="54"/>
      <c r="P16" s="44"/>
      <c r="Q16" s="44"/>
      <c r="R16" s="45"/>
      <c r="S16" s="54"/>
      <c r="T16" s="44"/>
      <c r="U16" s="44"/>
      <c r="V16" s="44"/>
      <c r="W16" s="45"/>
      <c r="X16" s="54"/>
      <c r="Y16" s="44"/>
      <c r="Z16" s="44"/>
      <c r="AA16" s="45"/>
      <c r="AB16" s="54"/>
      <c r="AC16" s="44"/>
      <c r="AD16" s="44"/>
      <c r="AE16" s="45"/>
      <c r="AF16" s="48"/>
    </row>
    <row r="17" spans="1:32" ht="12.75">
      <c r="A17" s="53" t="s">
        <v>21</v>
      </c>
      <c r="B17" s="30"/>
      <c r="C17" s="55"/>
      <c r="D17" s="55"/>
      <c r="E17" s="55"/>
      <c r="F17" s="56"/>
      <c r="G17" s="54"/>
      <c r="H17" s="44"/>
      <c r="I17" s="44"/>
      <c r="J17" s="45"/>
      <c r="K17" s="54"/>
      <c r="L17" s="44"/>
      <c r="M17" s="44"/>
      <c r="N17" s="45"/>
      <c r="O17" s="54"/>
      <c r="P17" s="44"/>
      <c r="Q17" s="44"/>
      <c r="R17" s="45"/>
      <c r="S17" s="54"/>
      <c r="T17" s="44"/>
      <c r="U17" s="44"/>
      <c r="V17" s="44"/>
      <c r="W17" s="45"/>
      <c r="X17" s="54"/>
      <c r="Y17" s="44"/>
      <c r="Z17" s="44"/>
      <c r="AA17" s="45"/>
      <c r="AB17" s="54"/>
      <c r="AC17" s="44"/>
      <c r="AD17" s="44"/>
      <c r="AE17" s="45"/>
      <c r="AF17" s="48"/>
    </row>
    <row r="18" spans="1:32" ht="12.75">
      <c r="A18" s="53" t="s">
        <v>22</v>
      </c>
      <c r="B18" s="30"/>
      <c r="C18" s="55"/>
      <c r="D18" s="55"/>
      <c r="E18" s="55"/>
      <c r="F18" s="56"/>
      <c r="G18" s="54"/>
      <c r="H18" s="44"/>
      <c r="I18" s="44"/>
      <c r="J18" s="45"/>
      <c r="K18" s="54"/>
      <c r="L18" s="44"/>
      <c r="M18" s="44"/>
      <c r="N18" s="45"/>
      <c r="O18" s="54"/>
      <c r="P18" s="44"/>
      <c r="Q18" s="44"/>
      <c r="R18" s="45"/>
      <c r="S18" s="54"/>
      <c r="T18" s="44"/>
      <c r="U18" s="44"/>
      <c r="V18" s="44"/>
      <c r="W18" s="45"/>
      <c r="X18" s="54"/>
      <c r="Y18" s="44"/>
      <c r="Z18" s="44"/>
      <c r="AA18" s="45"/>
      <c r="AB18" s="54"/>
      <c r="AC18" s="44"/>
      <c r="AD18" s="44"/>
      <c r="AE18" s="45"/>
      <c r="AF18" s="48"/>
    </row>
    <row r="19" spans="1:32" ht="12.75">
      <c r="A19" s="53" t="s">
        <v>23</v>
      </c>
      <c r="B19" s="30"/>
      <c r="C19" s="55"/>
      <c r="D19" s="55"/>
      <c r="E19" s="55"/>
      <c r="F19" s="56"/>
      <c r="G19" s="54"/>
      <c r="H19" s="44"/>
      <c r="I19" s="44"/>
      <c r="J19" s="45"/>
      <c r="K19" s="54"/>
      <c r="L19" s="44"/>
      <c r="M19" s="44"/>
      <c r="N19" s="45"/>
      <c r="O19" s="54"/>
      <c r="P19" s="44"/>
      <c r="Q19" s="44"/>
      <c r="R19" s="45"/>
      <c r="S19" s="54"/>
      <c r="T19" s="44"/>
      <c r="U19" s="44"/>
      <c r="V19" s="44"/>
      <c r="W19" s="45"/>
      <c r="X19" s="54"/>
      <c r="Y19" s="44"/>
      <c r="Z19" s="44"/>
      <c r="AA19" s="45"/>
      <c r="AB19" s="54"/>
      <c r="AC19" s="44"/>
      <c r="AD19" s="44"/>
      <c r="AE19" s="45"/>
      <c r="AF19" s="48"/>
    </row>
    <row r="20" spans="1:32" ht="12.75">
      <c r="A20" s="53" t="s">
        <v>24</v>
      </c>
      <c r="B20" s="30"/>
      <c r="C20" s="55"/>
      <c r="D20" s="55"/>
      <c r="E20" s="55"/>
      <c r="F20" s="56"/>
      <c r="G20" s="54"/>
      <c r="H20" s="44"/>
      <c r="I20" s="44"/>
      <c r="J20" s="45"/>
      <c r="K20" s="54"/>
      <c r="L20" s="44"/>
      <c r="M20" s="44"/>
      <c r="N20" s="45"/>
      <c r="O20" s="54"/>
      <c r="P20" s="44"/>
      <c r="Q20" s="44"/>
      <c r="R20" s="45"/>
      <c r="S20" s="54"/>
      <c r="T20" s="44"/>
      <c r="U20" s="44"/>
      <c r="V20" s="44"/>
      <c r="W20" s="45"/>
      <c r="X20" s="54"/>
      <c r="Y20" s="44"/>
      <c r="Z20" s="44"/>
      <c r="AA20" s="45"/>
      <c r="AB20" s="54"/>
      <c r="AC20" s="44"/>
      <c r="AD20" s="44"/>
      <c r="AE20" s="45"/>
      <c r="AF20" s="48"/>
    </row>
    <row r="21" spans="1:32" ht="12.75">
      <c r="A21" s="53" t="s">
        <v>25</v>
      </c>
      <c r="B21" s="30"/>
      <c r="C21" s="55"/>
      <c r="D21" s="55"/>
      <c r="E21" s="55"/>
      <c r="F21" s="56"/>
      <c r="G21" s="54"/>
      <c r="H21" s="44"/>
      <c r="I21" s="44"/>
      <c r="J21" s="45"/>
      <c r="K21" s="54"/>
      <c r="L21" s="44"/>
      <c r="M21" s="44"/>
      <c r="N21" s="45"/>
      <c r="O21" s="54"/>
      <c r="P21" s="44"/>
      <c r="Q21" s="44"/>
      <c r="R21" s="45"/>
      <c r="S21" s="54"/>
      <c r="T21" s="44"/>
      <c r="U21" s="44"/>
      <c r="V21" s="44"/>
      <c r="W21" s="45"/>
      <c r="X21" s="54"/>
      <c r="Y21" s="44"/>
      <c r="Z21" s="44"/>
      <c r="AA21" s="45"/>
      <c r="AB21" s="54"/>
      <c r="AC21" s="44"/>
      <c r="AD21" s="44"/>
      <c r="AE21" s="45"/>
      <c r="AF21" s="48"/>
    </row>
    <row r="22" spans="1:32" ht="12.75">
      <c r="A22" s="53" t="s">
        <v>26</v>
      </c>
      <c r="B22" s="30"/>
      <c r="C22" s="55"/>
      <c r="D22" s="55"/>
      <c r="E22" s="55"/>
      <c r="F22" s="56"/>
      <c r="G22" s="54"/>
      <c r="H22" s="44"/>
      <c r="I22" s="44"/>
      <c r="J22" s="45"/>
      <c r="K22" s="54"/>
      <c r="L22" s="44"/>
      <c r="M22" s="44"/>
      <c r="N22" s="45"/>
      <c r="O22" s="54"/>
      <c r="P22" s="44"/>
      <c r="Q22" s="44"/>
      <c r="R22" s="45"/>
      <c r="S22" s="54"/>
      <c r="T22" s="44"/>
      <c r="U22" s="44"/>
      <c r="V22" s="44"/>
      <c r="W22" s="45"/>
      <c r="X22" s="54"/>
      <c r="Y22" s="44"/>
      <c r="Z22" s="44"/>
      <c r="AA22" s="45"/>
      <c r="AB22" s="54"/>
      <c r="AC22" s="44"/>
      <c r="AD22" s="44"/>
      <c r="AE22" s="45"/>
      <c r="AF22" s="48"/>
    </row>
    <row r="23" spans="1:32" ht="12.75">
      <c r="A23" s="53" t="s">
        <v>27</v>
      </c>
      <c r="B23" s="30"/>
      <c r="C23" s="55"/>
      <c r="D23" s="55"/>
      <c r="E23" s="55"/>
      <c r="F23" s="56"/>
      <c r="G23" s="54"/>
      <c r="H23" s="44"/>
      <c r="I23" s="44"/>
      <c r="J23" s="45"/>
      <c r="K23" s="54"/>
      <c r="L23" s="44"/>
      <c r="M23" s="44"/>
      <c r="N23" s="45"/>
      <c r="O23" s="54"/>
      <c r="P23" s="44"/>
      <c r="Q23" s="44"/>
      <c r="R23" s="45"/>
      <c r="S23" s="54"/>
      <c r="T23" s="44"/>
      <c r="U23" s="44"/>
      <c r="V23" s="44"/>
      <c r="W23" s="45"/>
      <c r="X23" s="54"/>
      <c r="Y23" s="44"/>
      <c r="Z23" s="44"/>
      <c r="AA23" s="45"/>
      <c r="AB23" s="54"/>
      <c r="AC23" s="44"/>
      <c r="AD23" s="44"/>
      <c r="AE23" s="45"/>
      <c r="AF23" s="48"/>
    </row>
    <row r="24" spans="1:32" ht="12.7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6"/>
    </row>
    <row r="25" spans="1:32" ht="12.75">
      <c r="A25" s="67" t="s">
        <v>15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</row>
  </sheetData>
  <mergeCells count="24">
    <mergeCell ref="A25:AF25"/>
    <mergeCell ref="AF6:AF8"/>
    <mergeCell ref="C7:C8"/>
    <mergeCell ref="D7:D8"/>
    <mergeCell ref="E7:E8"/>
    <mergeCell ref="F7:F8"/>
    <mergeCell ref="H7:H8"/>
    <mergeCell ref="I7:I8"/>
    <mergeCell ref="J7:J8"/>
    <mergeCell ref="L7:N7"/>
    <mergeCell ref="O7:O8"/>
    <mergeCell ref="K6:K8"/>
    <mergeCell ref="L6:AA6"/>
    <mergeCell ref="AB6:AB8"/>
    <mergeCell ref="AC6:AE7"/>
    <mergeCell ref="P7:R7"/>
    <mergeCell ref="S7:S8"/>
    <mergeCell ref="T7:W7"/>
    <mergeCell ref="X7:X8"/>
    <mergeCell ref="Y7:AA7"/>
    <mergeCell ref="A6:B8"/>
    <mergeCell ref="C6:F6"/>
    <mergeCell ref="G6:G8"/>
    <mergeCell ref="H6:J6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FMG004</dc:creator>
  <cp:keywords/>
  <dc:description/>
  <cp:lastModifiedBy>FMG004</cp:lastModifiedBy>
  <dcterms:created xsi:type="dcterms:W3CDTF">2010-01-22T10:57:41Z</dcterms:created>
  <dcterms:modified xsi:type="dcterms:W3CDTF">2010-05-06T09:58:47Z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