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Indice" sheetId="1" r:id="rId1"/>
    <sheet name="2009a" sheetId="2" r:id="rId2"/>
    <sheet name="2009b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<sst xmlns="http://schemas.openxmlformats.org/spreadsheetml/2006/main" count="111" uniqueCount="49">
  <si>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Locales</t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</si>
  <si>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</si>
  <si>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</si>
  <si>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</si>
  <si>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</si>
  <si>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</si>
  <si>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</si>
  <si>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</si>
  <si>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Edificio uso exclusivo</t>
  </si>
  <si>
    <t>Total</t>
  </si>
  <si>
    <t>R. PROTECCIÓN / PROMOTOR</t>
  </si>
  <si>
    <t xml:space="preserve">E.M.V.S. </t>
  </si>
  <si>
    <t xml:space="preserve">Otros promotores </t>
  </si>
  <si>
    <r>
      <t>Nota:</t>
    </r>
    <r>
      <rPr>
        <sz val="10"/>
        <rFont val="Arial"/>
        <family val="0"/>
      </rPr>
      <t xml:space="preserve">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</si>
  <si>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</si>
  <si>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</si>
  <si>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</si>
  <si>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</si>
  <si>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</si>
  <si>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</si>
  <si>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</si>
  <si>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</si>
  <si>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</si>
  <si>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</si>
  <si>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</si>
  <si>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</si>
  <si>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</si>
  <si>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</si>
  <si>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LICENCIAS CONCEDIDAS DE NUEVA EDIFICACION</t>
  </si>
  <si>
    <t>Viviendas Protegidas</t>
  </si>
  <si>
    <t>Viviendas Libre</t>
  </si>
  <si>
    <t>Viviendas construibles por régimen de protección. 2009</t>
  </si>
  <si>
    <t>Superficie de terciario por tipos. Evolución mensual. 2009</t>
  </si>
  <si>
    <t>LICENCIAS CONCEDIDAS DE PRIMERA OCUPACION</t>
  </si>
  <si>
    <t>Número de viviendas, locales, plazas de aparcamiento y superficie correspondiente. 2009</t>
  </si>
  <si>
    <t>Residencial</t>
  </si>
  <si>
    <t>Industrial</t>
  </si>
  <si>
    <t>Terciario</t>
  </si>
  <si>
    <t>Dotacional</t>
  </si>
  <si>
    <t>Total Superficie construida</t>
  </si>
  <si>
    <t>Viviendas</t>
  </si>
  <si>
    <t>Plazas de garaje</t>
  </si>
  <si>
    <t>Superficie</t>
  </si>
  <si>
    <t>Nº Habitaciones</t>
  </si>
  <si>
    <t>2009</t>
  </si>
  <si>
    <t>Licencias concedidas de nueva edificación</t>
  </si>
  <si>
    <t>Licencias concedidas de primera ocupación</t>
  </si>
  <si>
    <t>Indice de anexos</t>
  </si>
  <si>
    <t>Indice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</si>
</sst>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  <numFmt numFmtId="166" formatCode="#,##0.0_ ;\-#,##0.0\ 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4" xfId="0" applyNumberFormat="1" applyBorder="1" applyAlignment="1">
      <alignment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2" borderId="7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7" fontId="1" fillId="0" borderId="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17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15" applyAlignment="1">
      <alignment/>
    </xf>
    <xf numFmtId="4" fontId="2" fillId="0" borderId="8" xfId="0" applyNumberFormat="1" applyFont="1" applyFill="1" applyBorder="1" applyAlignment="1">
      <alignment/>
    </xf>
    <xf numFmtId="17" fontId="1" fillId="0" borderId="2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5" sqref="A5"/>
    </sheetView>
  </sheetViews>
  <sheetFormatPr defaultColWidth="11.421875" defaultRowHeight="12.75"/>
  <sheetData>
    <row r="1" ht="12.75">
      <c r="A1" t="s">
        <v>47</v>
      </c>
    </row>
    <row r="3" ht="12.75">
      <c r="A3" s="51" t="s">
        <v>45</v>
      </c>
    </row>
    <row r="5" ht="12.75">
      <c r="A5" s="51" t="s">
        <v>46</v>
      </c>
    </row>
  </sheetData>
  <hyperlinks>
    <hyperlink ref="A3" location="'2009a'!A1" display="Licencias concedidas de nueva edificación"/>
    <hyperlink ref="A5" location="'2009b'!A1" display="Licencias concedidas de primera ocupación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showGridLines="0" workbookViewId="0" topLeftCell="A1">
      <selection activeCell="U35" sqref="U35"/>
    </sheetView>
  </sheetViews>
  <sheetFormatPr defaultColWidth="11.421875" defaultRowHeight="12.75"/>
  <cols>
    <col min="1" max="1" width="29.00390625" style="0" customWidth="1"/>
    <col min="2" max="2" width="6.28125" style="0" bestFit="1" customWidth="1"/>
    <col min="4" max="4" width="18.00390625" style="0" bestFit="1" customWidth="1"/>
    <col min="5" max="5" width="20.00390625" style="0" bestFit="1" customWidth="1"/>
    <col min="6" max="6" width="0.85546875" style="0" customWidth="1"/>
    <col min="7" max="7" width="14.421875" style="0" bestFit="1" customWidth="1"/>
    <col min="8" max="8" width="0.85546875" style="0" customWidth="1"/>
    <col min="9" max="9" width="20.421875" style="0" bestFit="1" customWidth="1"/>
    <col min="10" max="10" width="7.140625" style="0" bestFit="1" customWidth="1"/>
    <col min="12" max="12" width="0.85546875" style="0" customWidth="1"/>
    <col min="13" max="13" width="20.421875" style="0" bestFit="1" customWidth="1"/>
    <col min="14" max="14" width="8.140625" style="0" bestFit="1" customWidth="1"/>
    <col min="15" max="15" width="7.57421875" style="0" bestFit="1" customWidth="1"/>
    <col min="16" max="16" width="0.85546875" style="0" customWidth="1"/>
    <col min="17" max="17" width="6.57421875" style="0" bestFit="1" customWidth="1"/>
  </cols>
  <sheetData>
    <row r="1" ht="12.75">
      <c r="C1" s="51" t="s">
        <v>48</v>
      </c>
    </row>
    <row r="2" spans="1:2" ht="12.75">
      <c r="A2" s="30" t="s">
        <v>13</v>
      </c>
      <c r="B2" s="30"/>
    </row>
    <row r="3" spans="1:2" ht="12.75">
      <c r="A3" s="30"/>
      <c r="B3" s="30"/>
    </row>
    <row r="4" spans="1:35" s="2" customFormat="1" ht="11.25">
      <c r="A4" s="15" t="s">
        <v>28</v>
      </c>
      <c r="B4" s="15"/>
      <c r="C4" s="16"/>
      <c r="D4" s="16"/>
      <c r="E4" s="16"/>
      <c r="F4" s="16"/>
      <c r="G4" s="16"/>
      <c r="H4" s="16"/>
      <c r="J4" s="16"/>
      <c r="K4" s="16"/>
      <c r="L4" s="16"/>
      <c r="M4" s="16"/>
      <c r="N4" s="16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s="2" customFormat="1" ht="12" thickBot="1">
      <c r="A5" s="15" t="s">
        <v>31</v>
      </c>
      <c r="B5" s="1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s="2" customFormat="1" ht="12.75" customHeight="1">
      <c r="A6" s="74" t="s">
        <v>10</v>
      </c>
      <c r="B6" s="72" t="s">
        <v>1</v>
      </c>
      <c r="C6" s="71" t="s">
        <v>29</v>
      </c>
      <c r="D6" s="71"/>
      <c r="E6" s="71"/>
      <c r="F6" s="75"/>
      <c r="G6" s="34" t="s">
        <v>30</v>
      </c>
      <c r="H6" s="18"/>
      <c r="I6" s="18"/>
      <c r="J6" s="18"/>
      <c r="K6" s="18"/>
      <c r="L6" s="18"/>
      <c r="M6" s="18"/>
      <c r="N6" s="18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7" s="2" customFormat="1" ht="11.25">
      <c r="A7" s="68"/>
      <c r="B7" s="73"/>
      <c r="C7" s="19" t="s">
        <v>11</v>
      </c>
      <c r="D7" s="19" t="s">
        <v>12</v>
      </c>
      <c r="E7" s="19" t="s">
        <v>1</v>
      </c>
      <c r="F7" s="76"/>
      <c r="G7" s="33" t="s">
        <v>1</v>
      </c>
    </row>
    <row r="8" spans="1:7" s="2" customFormat="1" ht="11.25">
      <c r="A8" s="20" t="s">
        <v>1</v>
      </c>
      <c r="B8" s="36">
        <f>SUM(B9:B20)</f>
        <v>3473</v>
      </c>
      <c r="C8" s="25">
        <f>SUM(C9:C20)</f>
        <v>543</v>
      </c>
      <c r="D8" s="25">
        <f>SUM(D9:D20)</f>
        <v>825</v>
      </c>
      <c r="E8" s="25">
        <f>SUM(C8:D8)</f>
        <v>1368</v>
      </c>
      <c r="F8" s="25"/>
      <c r="G8" s="38">
        <f>SUM(G9:G20)</f>
        <v>2105</v>
      </c>
    </row>
    <row r="9" spans="1:7" s="2" customFormat="1" ht="11.25">
      <c r="A9" s="5" t="s">
        <v>16</v>
      </c>
      <c r="B9" s="37">
        <f>SUM(E9,G9)</f>
        <v>380</v>
      </c>
      <c r="C9" s="12">
        <v>45</v>
      </c>
      <c r="D9" s="12">
        <v>196</v>
      </c>
      <c r="E9" s="12">
        <f>SUM(C9:D9)</f>
        <v>241</v>
      </c>
      <c r="F9" s="12"/>
      <c r="G9" s="35">
        <v>139</v>
      </c>
    </row>
    <row r="10" spans="1:7" s="2" customFormat="1" ht="11.25">
      <c r="A10" s="5" t="s">
        <v>17</v>
      </c>
      <c r="B10" s="37">
        <f aca="true" t="shared" si="0" ref="B10:B20">SUM(E10,G10)</f>
        <v>223</v>
      </c>
      <c r="C10" s="12">
        <v>0</v>
      </c>
      <c r="D10" s="12">
        <v>0</v>
      </c>
      <c r="E10" s="12">
        <f aca="true" t="shared" si="1" ref="E10:E20">SUM(C10:D10)</f>
        <v>0</v>
      </c>
      <c r="F10" s="12"/>
      <c r="G10" s="35">
        <v>223</v>
      </c>
    </row>
    <row r="11" spans="1:7" s="2" customFormat="1" ht="11.25">
      <c r="A11" s="5" t="s">
        <v>18</v>
      </c>
      <c r="B11" s="37">
        <f t="shared" si="0"/>
        <v>310</v>
      </c>
      <c r="C11" s="12">
        <v>42</v>
      </c>
      <c r="D11" s="12">
        <v>243</v>
      </c>
      <c r="E11" s="12">
        <f t="shared" si="1"/>
        <v>285</v>
      </c>
      <c r="F11" s="12"/>
      <c r="G11" s="35">
        <v>25</v>
      </c>
    </row>
    <row r="12" spans="1:7" s="2" customFormat="1" ht="11.25">
      <c r="A12" s="5" t="s">
        <v>19</v>
      </c>
      <c r="B12" s="37">
        <f t="shared" si="0"/>
        <v>306</v>
      </c>
      <c r="C12" s="12">
        <v>198</v>
      </c>
      <c r="D12" s="12">
        <v>22</v>
      </c>
      <c r="E12" s="12">
        <f t="shared" si="1"/>
        <v>220</v>
      </c>
      <c r="F12" s="12"/>
      <c r="G12" s="35">
        <v>86</v>
      </c>
    </row>
    <row r="13" spans="1:7" s="2" customFormat="1" ht="11.25">
      <c r="A13" s="5" t="s">
        <v>20</v>
      </c>
      <c r="B13" s="37">
        <f t="shared" si="0"/>
        <v>703</v>
      </c>
      <c r="C13" s="12">
        <v>110</v>
      </c>
      <c r="D13" s="12">
        <v>67</v>
      </c>
      <c r="E13" s="12">
        <f t="shared" si="1"/>
        <v>177</v>
      </c>
      <c r="F13" s="12"/>
      <c r="G13" s="35">
        <v>526</v>
      </c>
    </row>
    <row r="14" spans="1:7" s="2" customFormat="1" ht="11.25">
      <c r="A14" s="5" t="s">
        <v>21</v>
      </c>
      <c r="B14" s="37">
        <f t="shared" si="0"/>
        <v>640</v>
      </c>
      <c r="C14" s="12">
        <v>0</v>
      </c>
      <c r="D14" s="12">
        <v>128</v>
      </c>
      <c r="E14" s="12">
        <f t="shared" si="1"/>
        <v>128</v>
      </c>
      <c r="F14" s="12"/>
      <c r="G14" s="35">
        <v>512</v>
      </c>
    </row>
    <row r="15" spans="1:7" s="2" customFormat="1" ht="11.25">
      <c r="A15" s="5" t="s">
        <v>22</v>
      </c>
      <c r="B15" s="37">
        <f t="shared" si="0"/>
        <v>42</v>
      </c>
      <c r="C15" s="12">
        <v>0</v>
      </c>
      <c r="D15" s="12">
        <v>2</v>
      </c>
      <c r="E15" s="12">
        <f t="shared" si="1"/>
        <v>2</v>
      </c>
      <c r="F15" s="12"/>
      <c r="G15" s="35">
        <v>40</v>
      </c>
    </row>
    <row r="16" spans="1:7" s="2" customFormat="1" ht="11.25">
      <c r="A16" s="5" t="s">
        <v>23</v>
      </c>
      <c r="B16" s="37">
        <f t="shared" si="0"/>
        <v>155</v>
      </c>
      <c r="C16" s="12">
        <v>0</v>
      </c>
      <c r="D16" s="12">
        <v>0</v>
      </c>
      <c r="E16" s="12">
        <f t="shared" si="1"/>
        <v>0</v>
      </c>
      <c r="F16" s="12"/>
      <c r="G16" s="35">
        <v>155</v>
      </c>
    </row>
    <row r="17" spans="1:7" s="2" customFormat="1" ht="11.25">
      <c r="A17" s="5" t="s">
        <v>24</v>
      </c>
      <c r="B17" s="37">
        <f t="shared" si="0"/>
        <v>240</v>
      </c>
      <c r="C17" s="12">
        <v>0</v>
      </c>
      <c r="D17" s="12">
        <v>0</v>
      </c>
      <c r="E17" s="12">
        <f t="shared" si="1"/>
        <v>0</v>
      </c>
      <c r="F17" s="12"/>
      <c r="G17" s="35">
        <v>240</v>
      </c>
    </row>
    <row r="18" spans="1:7" s="2" customFormat="1" ht="11.25">
      <c r="A18" s="5" t="s">
        <v>25</v>
      </c>
      <c r="B18" s="37">
        <f t="shared" si="0"/>
        <v>443</v>
      </c>
      <c r="C18" s="12">
        <v>148</v>
      </c>
      <c r="D18" s="12">
        <v>167</v>
      </c>
      <c r="E18" s="12">
        <f t="shared" si="1"/>
        <v>315</v>
      </c>
      <c r="F18" s="12"/>
      <c r="G18" s="35">
        <v>128</v>
      </c>
    </row>
    <row r="19" spans="1:7" s="2" customFormat="1" ht="11.25">
      <c r="A19" s="5" t="s">
        <v>26</v>
      </c>
      <c r="B19" s="37">
        <f t="shared" si="0"/>
        <v>31</v>
      </c>
      <c r="C19" s="12">
        <v>0</v>
      </c>
      <c r="D19" s="12">
        <v>0</v>
      </c>
      <c r="E19" s="12">
        <f t="shared" si="1"/>
        <v>0</v>
      </c>
      <c r="F19" s="12"/>
      <c r="G19" s="35">
        <v>31</v>
      </c>
    </row>
    <row r="20" spans="1:7" s="2" customFormat="1" ht="11.25">
      <c r="A20" s="5" t="s">
        <v>27</v>
      </c>
      <c r="B20" s="37">
        <f t="shared" si="0"/>
        <v>0</v>
      </c>
      <c r="C20" s="12"/>
      <c r="D20" s="12"/>
      <c r="E20" s="12">
        <f t="shared" si="1"/>
        <v>0</v>
      </c>
      <c r="F20" s="12"/>
      <c r="G20" s="35"/>
    </row>
    <row r="21" spans="1:7" s="2" customFormat="1" ht="11.25">
      <c r="A21" s="22"/>
      <c r="B21" s="23"/>
      <c r="C21" s="23"/>
      <c r="D21" s="23"/>
      <c r="E21" s="23"/>
      <c r="F21" s="23"/>
      <c r="G21" s="24"/>
    </row>
    <row r="22" spans="1:6" ht="25.5" customHeight="1">
      <c r="A22" s="63" t="s">
        <v>14</v>
      </c>
      <c r="B22" s="63"/>
      <c r="C22" s="63"/>
      <c r="D22" s="63"/>
      <c r="E22" s="63"/>
      <c r="F22" s="31"/>
    </row>
    <row r="24" spans="1:3" s="2" customFormat="1" ht="11.25">
      <c r="A24" s="1" t="s">
        <v>2</v>
      </c>
      <c r="B24" s="1"/>
      <c r="C24" s="1"/>
    </row>
    <row r="25" spans="1:3" s="2" customFormat="1" ht="11.25">
      <c r="A25" s="1" t="s">
        <v>32</v>
      </c>
      <c r="B25" s="1"/>
      <c r="C25" s="1"/>
    </row>
    <row r="26" spans="1:18" ht="12.75">
      <c r="A26" s="67" t="s">
        <v>3</v>
      </c>
      <c r="B26" s="28"/>
      <c r="C26" s="69" t="s">
        <v>1</v>
      </c>
      <c r="D26" s="64" t="s">
        <v>4</v>
      </c>
      <c r="E26" s="64"/>
      <c r="F26" s="64"/>
      <c r="G26" s="64"/>
      <c r="H26" s="9"/>
      <c r="I26" s="64" t="s">
        <v>5</v>
      </c>
      <c r="J26" s="64"/>
      <c r="K26" s="64"/>
      <c r="L26" s="9"/>
      <c r="M26" s="64" t="s">
        <v>6</v>
      </c>
      <c r="N26" s="64"/>
      <c r="O26" s="64"/>
      <c r="P26" s="9"/>
      <c r="Q26" s="65" t="s">
        <v>7</v>
      </c>
      <c r="R26" s="3"/>
    </row>
    <row r="27" spans="1:18" ht="12.75">
      <c r="A27" s="68"/>
      <c r="B27" s="29"/>
      <c r="C27" s="70"/>
      <c r="D27" s="10" t="s">
        <v>8</v>
      </c>
      <c r="E27" s="10" t="s">
        <v>0</v>
      </c>
      <c r="F27" s="10"/>
      <c r="G27" s="10" t="s">
        <v>9</v>
      </c>
      <c r="H27" s="11"/>
      <c r="I27" s="10" t="s">
        <v>8</v>
      </c>
      <c r="J27" s="10" t="s">
        <v>0</v>
      </c>
      <c r="K27" s="10" t="s">
        <v>9</v>
      </c>
      <c r="L27" s="11"/>
      <c r="M27" s="10" t="s">
        <v>8</v>
      </c>
      <c r="N27" s="10" t="s">
        <v>0</v>
      </c>
      <c r="O27" s="10" t="s">
        <v>9</v>
      </c>
      <c r="P27" s="11"/>
      <c r="Q27" s="66"/>
      <c r="R27" s="3"/>
    </row>
    <row r="28" spans="1:17" ht="12.75">
      <c r="A28" s="4" t="s">
        <v>1</v>
      </c>
      <c r="B28" s="32"/>
      <c r="C28" s="25">
        <f>SUM(C29:C40)</f>
        <v>112765.52</v>
      </c>
      <c r="D28" s="25">
        <f>SUM(D29:D40)</f>
        <v>23472.25</v>
      </c>
      <c r="E28" s="25">
        <f>SUM(E29:E40)</f>
        <v>21350.699999999997</v>
      </c>
      <c r="F28" s="25"/>
      <c r="G28" s="25">
        <f>SUM(G29:G40)</f>
        <v>44822.95</v>
      </c>
      <c r="H28" s="25"/>
      <c r="I28" s="25">
        <f>SUM(I29:I40)</f>
        <v>41367.7</v>
      </c>
      <c r="J28" s="25">
        <f>SUM(J29:J40)</f>
        <v>12984.5</v>
      </c>
      <c r="K28" s="25">
        <f>SUM(K29:K40)</f>
        <v>54352.200000000004</v>
      </c>
      <c r="L28" s="26"/>
      <c r="M28" s="25">
        <f>SUM(M29:M40)</f>
        <v>8282.11</v>
      </c>
      <c r="N28" s="25">
        <f>SUM(N29:N40)</f>
        <v>0</v>
      </c>
      <c r="O28" s="25">
        <f aca="true" t="shared" si="2" ref="O28:O40">SUM(M28:N28)</f>
        <v>8282.11</v>
      </c>
      <c r="P28" s="26"/>
      <c r="Q28" s="27">
        <f>SUM(Q29:Q40)</f>
        <v>5308.26</v>
      </c>
    </row>
    <row r="29" spans="1:17" ht="12.75">
      <c r="A29" s="77" t="s">
        <v>16</v>
      </c>
      <c r="B29" s="78"/>
      <c r="C29" s="12">
        <f>SUM(G29,K29,O29,Q29)</f>
        <v>10545.55</v>
      </c>
      <c r="D29" s="12">
        <v>0</v>
      </c>
      <c r="E29" s="12">
        <v>4451.17</v>
      </c>
      <c r="F29" s="12"/>
      <c r="G29" s="12">
        <f>SUM(D29:E29)</f>
        <v>4451.17</v>
      </c>
      <c r="H29" s="13"/>
      <c r="I29" s="12">
        <v>5258.38</v>
      </c>
      <c r="J29" s="12">
        <v>0</v>
      </c>
      <c r="K29" s="12">
        <f>SUM(I29:J29)</f>
        <v>5258.38</v>
      </c>
      <c r="L29" s="13"/>
      <c r="M29" s="12">
        <v>0</v>
      </c>
      <c r="N29" s="12">
        <v>0</v>
      </c>
      <c r="O29" s="12">
        <f t="shared" si="2"/>
        <v>0</v>
      </c>
      <c r="P29" s="13"/>
      <c r="Q29" s="21">
        <v>836</v>
      </c>
    </row>
    <row r="30" spans="1:17" ht="12.75">
      <c r="A30" s="77" t="s">
        <v>17</v>
      </c>
      <c r="B30" s="78"/>
      <c r="C30" s="12">
        <f aca="true" t="shared" si="3" ref="C30:C40">SUM(G30,K30,O30,Q30)</f>
        <v>3331.67</v>
      </c>
      <c r="D30" s="12">
        <v>0</v>
      </c>
      <c r="E30" s="12">
        <v>801.76</v>
      </c>
      <c r="F30" s="12"/>
      <c r="G30" s="12">
        <f aca="true" t="shared" si="4" ref="G30:G40">SUM(D30:E30)</f>
        <v>801.76</v>
      </c>
      <c r="H30" s="13"/>
      <c r="I30" s="12">
        <v>0</v>
      </c>
      <c r="J30" s="12">
        <v>179.59</v>
      </c>
      <c r="K30" s="12">
        <f aca="true" t="shared" si="5" ref="K30:K40">SUM(I30:J30)</f>
        <v>179.59</v>
      </c>
      <c r="L30" s="13"/>
      <c r="M30" s="12">
        <v>2350.32</v>
      </c>
      <c r="N30" s="12">
        <v>0</v>
      </c>
      <c r="O30" s="12">
        <f t="shared" si="2"/>
        <v>2350.32</v>
      </c>
      <c r="P30" s="13"/>
      <c r="Q30" s="21">
        <v>0</v>
      </c>
    </row>
    <row r="31" spans="1:17" ht="12.75">
      <c r="A31" s="77" t="s">
        <v>18</v>
      </c>
      <c r="B31" s="78"/>
      <c r="C31" s="12">
        <f t="shared" si="3"/>
        <v>8558.73</v>
      </c>
      <c r="D31" s="12">
        <v>5431.65</v>
      </c>
      <c r="E31" s="12">
        <v>74.99</v>
      </c>
      <c r="F31" s="12"/>
      <c r="G31" s="12">
        <f t="shared" si="4"/>
        <v>5506.639999999999</v>
      </c>
      <c r="H31" s="13"/>
      <c r="I31" s="12">
        <v>0</v>
      </c>
      <c r="J31" s="12">
        <v>3052.09</v>
      </c>
      <c r="K31" s="12">
        <f t="shared" si="5"/>
        <v>3052.09</v>
      </c>
      <c r="L31" s="13"/>
      <c r="M31" s="12">
        <v>0</v>
      </c>
      <c r="N31" s="12">
        <v>0</v>
      </c>
      <c r="O31" s="12">
        <f t="shared" si="2"/>
        <v>0</v>
      </c>
      <c r="P31" s="13"/>
      <c r="Q31" s="21">
        <v>0</v>
      </c>
    </row>
    <row r="32" spans="1:17" ht="12.75">
      <c r="A32" s="77" t="s">
        <v>19</v>
      </c>
      <c r="B32" s="78"/>
      <c r="C32" s="12">
        <f t="shared" si="3"/>
        <v>6192.91</v>
      </c>
      <c r="D32" s="12">
        <v>5679.51</v>
      </c>
      <c r="E32" s="12">
        <v>513.4</v>
      </c>
      <c r="F32" s="12"/>
      <c r="G32" s="12">
        <f t="shared" si="4"/>
        <v>6192.91</v>
      </c>
      <c r="H32" s="13"/>
      <c r="I32" s="12">
        <v>0</v>
      </c>
      <c r="J32" s="12">
        <v>0</v>
      </c>
      <c r="K32" s="12">
        <f t="shared" si="5"/>
        <v>0</v>
      </c>
      <c r="L32" s="13"/>
      <c r="M32" s="12">
        <v>0</v>
      </c>
      <c r="N32" s="12">
        <v>0</v>
      </c>
      <c r="O32" s="12">
        <f t="shared" si="2"/>
        <v>0</v>
      </c>
      <c r="P32" s="13"/>
      <c r="Q32" s="21">
        <v>0</v>
      </c>
    </row>
    <row r="33" spans="1:17" ht="12.75">
      <c r="A33" s="77" t="s">
        <v>20</v>
      </c>
      <c r="B33" s="78"/>
      <c r="C33" s="12">
        <f t="shared" si="3"/>
        <v>9196.34</v>
      </c>
      <c r="D33" s="12">
        <v>3992.51</v>
      </c>
      <c r="E33" s="12">
        <v>3315.83</v>
      </c>
      <c r="F33" s="12"/>
      <c r="G33" s="12">
        <f t="shared" si="4"/>
        <v>7308.34</v>
      </c>
      <c r="H33" s="13"/>
      <c r="I33" s="12">
        <v>0</v>
      </c>
      <c r="J33" s="12">
        <v>0</v>
      </c>
      <c r="K33" s="12">
        <f t="shared" si="5"/>
        <v>0</v>
      </c>
      <c r="L33" s="13"/>
      <c r="M33" s="12">
        <v>0</v>
      </c>
      <c r="N33" s="12">
        <v>0</v>
      </c>
      <c r="O33" s="12">
        <f t="shared" si="2"/>
        <v>0</v>
      </c>
      <c r="P33" s="13"/>
      <c r="Q33" s="21">
        <v>1888</v>
      </c>
    </row>
    <row r="34" spans="1:17" ht="12.75">
      <c r="A34" s="77" t="s">
        <v>21</v>
      </c>
      <c r="B34" s="78"/>
      <c r="C34" s="12">
        <f t="shared" si="3"/>
        <v>30000.290000000005</v>
      </c>
      <c r="D34" s="12">
        <v>3995.02</v>
      </c>
      <c r="E34" s="12">
        <v>2874.45</v>
      </c>
      <c r="F34" s="12"/>
      <c r="G34" s="12">
        <f t="shared" si="4"/>
        <v>6869.469999999999</v>
      </c>
      <c r="H34" s="13"/>
      <c r="I34" s="12">
        <v>17294.79</v>
      </c>
      <c r="J34" s="12">
        <v>1975.9</v>
      </c>
      <c r="K34" s="12">
        <f t="shared" si="5"/>
        <v>19270.690000000002</v>
      </c>
      <c r="L34" s="13"/>
      <c r="M34" s="12">
        <v>3457.27</v>
      </c>
      <c r="N34" s="12">
        <v>0</v>
      </c>
      <c r="O34" s="12">
        <f t="shared" si="2"/>
        <v>3457.27</v>
      </c>
      <c r="P34" s="13"/>
      <c r="Q34" s="21">
        <v>402.86</v>
      </c>
    </row>
    <row r="35" spans="1:17" ht="12.75">
      <c r="A35" s="77" t="s">
        <v>22</v>
      </c>
      <c r="B35" s="78"/>
      <c r="C35" s="12">
        <f t="shared" si="3"/>
        <v>28540.14</v>
      </c>
      <c r="D35" s="12">
        <v>0</v>
      </c>
      <c r="E35" s="12">
        <v>3406.32</v>
      </c>
      <c r="F35" s="12"/>
      <c r="G35" s="12">
        <f t="shared" si="4"/>
        <v>3406.32</v>
      </c>
      <c r="H35" s="13"/>
      <c r="I35" s="12">
        <v>18712.61</v>
      </c>
      <c r="J35" s="12">
        <v>2556.21</v>
      </c>
      <c r="K35" s="12">
        <f t="shared" si="5"/>
        <v>21268.82</v>
      </c>
      <c r="L35" s="13"/>
      <c r="M35" s="12">
        <v>2474.52</v>
      </c>
      <c r="N35" s="12">
        <v>0</v>
      </c>
      <c r="O35" s="12">
        <f t="shared" si="2"/>
        <v>2474.52</v>
      </c>
      <c r="P35" s="13"/>
      <c r="Q35" s="21">
        <v>1390.48</v>
      </c>
    </row>
    <row r="36" spans="1:17" ht="12.75">
      <c r="A36" s="77" t="s">
        <v>23</v>
      </c>
      <c r="B36" s="78"/>
      <c r="C36" s="12">
        <f t="shared" si="3"/>
        <v>2508.38</v>
      </c>
      <c r="D36" s="12">
        <v>2340.63</v>
      </c>
      <c r="E36" s="12">
        <v>117.12</v>
      </c>
      <c r="F36" s="12"/>
      <c r="G36" s="12">
        <f t="shared" si="4"/>
        <v>2457.75</v>
      </c>
      <c r="H36" s="13"/>
      <c r="I36" s="12">
        <v>14.17</v>
      </c>
      <c r="J36" s="12">
        <v>0</v>
      </c>
      <c r="K36" s="12">
        <f t="shared" si="5"/>
        <v>14.17</v>
      </c>
      <c r="L36" s="13"/>
      <c r="M36" s="12">
        <v>0</v>
      </c>
      <c r="N36" s="12">
        <v>0</v>
      </c>
      <c r="O36" s="12">
        <f t="shared" si="2"/>
        <v>0</v>
      </c>
      <c r="P36" s="13"/>
      <c r="Q36" s="21">
        <v>36.46</v>
      </c>
    </row>
    <row r="37" spans="1:17" ht="12.75">
      <c r="A37" s="77" t="s">
        <v>24</v>
      </c>
      <c r="B37" s="78"/>
      <c r="C37" s="12">
        <f t="shared" si="3"/>
        <v>3393.69</v>
      </c>
      <c r="D37" s="12">
        <v>2032.93</v>
      </c>
      <c r="E37" s="12">
        <v>0</v>
      </c>
      <c r="F37" s="12"/>
      <c r="G37" s="12">
        <f t="shared" si="4"/>
        <v>2032.93</v>
      </c>
      <c r="H37" s="13"/>
      <c r="I37" s="12">
        <v>0</v>
      </c>
      <c r="J37" s="12">
        <v>1360.76</v>
      </c>
      <c r="K37" s="12">
        <f t="shared" si="5"/>
        <v>1360.76</v>
      </c>
      <c r="L37" s="13"/>
      <c r="M37" s="12">
        <v>0</v>
      </c>
      <c r="N37" s="12">
        <v>0</v>
      </c>
      <c r="O37" s="12">
        <f t="shared" si="2"/>
        <v>0</v>
      </c>
      <c r="P37" s="13"/>
      <c r="Q37" s="21">
        <v>0</v>
      </c>
    </row>
    <row r="38" spans="1:17" ht="12.75">
      <c r="A38" s="77" t="s">
        <v>25</v>
      </c>
      <c r="B38" s="78"/>
      <c r="C38" s="12">
        <f t="shared" si="3"/>
        <v>1374.81</v>
      </c>
      <c r="D38" s="12">
        <v>0</v>
      </c>
      <c r="E38" s="12">
        <v>233</v>
      </c>
      <c r="F38" s="12"/>
      <c r="G38" s="12">
        <f t="shared" si="4"/>
        <v>233</v>
      </c>
      <c r="H38" s="13"/>
      <c r="I38" s="12">
        <v>87.75</v>
      </c>
      <c r="J38" s="12">
        <v>413.45</v>
      </c>
      <c r="K38" s="12">
        <f t="shared" si="5"/>
        <v>501.2</v>
      </c>
      <c r="L38" s="13"/>
      <c r="M38" s="12">
        <v>0</v>
      </c>
      <c r="N38" s="12">
        <v>0</v>
      </c>
      <c r="O38" s="12">
        <f t="shared" si="2"/>
        <v>0</v>
      </c>
      <c r="P38" s="13"/>
      <c r="Q38" s="21">
        <v>640.61</v>
      </c>
    </row>
    <row r="39" spans="1:17" ht="12.75">
      <c r="A39" s="77" t="s">
        <v>26</v>
      </c>
      <c r="B39" s="78"/>
      <c r="C39" s="12">
        <f t="shared" si="3"/>
        <v>9123.01</v>
      </c>
      <c r="D39" s="12">
        <v>0</v>
      </c>
      <c r="E39" s="17">
        <v>5562.66</v>
      </c>
      <c r="F39" s="12"/>
      <c r="G39" s="12">
        <f t="shared" si="4"/>
        <v>5562.66</v>
      </c>
      <c r="H39" s="13"/>
      <c r="I39" s="12">
        <v>0</v>
      </c>
      <c r="J39" s="12">
        <v>3446.5</v>
      </c>
      <c r="K39" s="12">
        <f t="shared" si="5"/>
        <v>3446.5</v>
      </c>
      <c r="L39" s="13"/>
      <c r="M39" s="12">
        <v>0</v>
      </c>
      <c r="N39" s="12">
        <v>0</v>
      </c>
      <c r="O39" s="12">
        <f t="shared" si="2"/>
        <v>0</v>
      </c>
      <c r="P39" s="13"/>
      <c r="Q39" s="21">
        <v>113.85</v>
      </c>
    </row>
    <row r="40" spans="1:17" ht="12.75">
      <c r="A40" s="77" t="s">
        <v>27</v>
      </c>
      <c r="B40" s="78"/>
      <c r="C40" s="12">
        <f t="shared" si="3"/>
        <v>0</v>
      </c>
      <c r="D40" s="12"/>
      <c r="E40" s="12"/>
      <c r="F40" s="12"/>
      <c r="G40" s="12">
        <f t="shared" si="4"/>
        <v>0</v>
      </c>
      <c r="H40" s="13"/>
      <c r="I40" s="12"/>
      <c r="J40" s="12"/>
      <c r="K40" s="12">
        <f t="shared" si="5"/>
        <v>0</v>
      </c>
      <c r="L40" s="13"/>
      <c r="M40" s="12"/>
      <c r="N40" s="12"/>
      <c r="O40" s="12">
        <f t="shared" si="2"/>
        <v>0</v>
      </c>
      <c r="P40" s="13"/>
      <c r="Q40" s="21"/>
    </row>
    <row r="41" spans="1:17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14"/>
      <c r="L41" s="7"/>
      <c r="M41" s="7"/>
      <c r="N41" s="7"/>
      <c r="O41" s="7"/>
      <c r="P41" s="7"/>
      <c r="Q41" s="8"/>
    </row>
    <row r="42" spans="1:2" ht="12.75">
      <c r="A42" s="2" t="s">
        <v>15</v>
      </c>
      <c r="B42" s="2"/>
    </row>
    <row r="44" ht="12.75">
      <c r="I44" s="39"/>
    </row>
  </sheetData>
  <mergeCells count="23">
    <mergeCell ref="A33:B33"/>
    <mergeCell ref="A34:B34"/>
    <mergeCell ref="A39:B39"/>
    <mergeCell ref="A40:B40"/>
    <mergeCell ref="A35:B35"/>
    <mergeCell ref="A36:B36"/>
    <mergeCell ref="A37:B37"/>
    <mergeCell ref="A38:B38"/>
    <mergeCell ref="A29:B29"/>
    <mergeCell ref="A30:B30"/>
    <mergeCell ref="A31:B31"/>
    <mergeCell ref="A32:B32"/>
    <mergeCell ref="C6:E6"/>
    <mergeCell ref="B6:B7"/>
    <mergeCell ref="A6:A7"/>
    <mergeCell ref="F6:F7"/>
    <mergeCell ref="A22:E22"/>
    <mergeCell ref="M26:O26"/>
    <mergeCell ref="Q26:Q27"/>
    <mergeCell ref="A26:A27"/>
    <mergeCell ref="C26:C27"/>
    <mergeCell ref="D26:G26"/>
    <mergeCell ref="I26:K26"/>
  </mergeCells>
  <hyperlinks>
    <hyperlink ref="C1" location="Indice!A1" display="Indice"/>
  </hyperlink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showGridLines="0" workbookViewId="0" topLeftCell="A1">
      <selection activeCell="C11" sqref="C11:AF22"/>
    </sheetView>
  </sheetViews>
  <sheetFormatPr defaultColWidth="11.421875" defaultRowHeight="12.75"/>
  <cols>
    <col min="3" max="3" width="8.7109375" style="0" bestFit="1" customWidth="1"/>
    <col min="5" max="5" width="20.00390625" style="0" bestFit="1" customWidth="1"/>
    <col min="6" max="6" width="20.00390625" style="0" customWidth="1"/>
    <col min="7" max="7" width="0.85546875" style="0" customWidth="1"/>
    <col min="8" max="8" width="7.140625" style="0" bestFit="1" customWidth="1"/>
    <col min="9" max="9" width="13.8515625" style="0" bestFit="1" customWidth="1"/>
    <col min="10" max="10" width="13.8515625" style="0" customWidth="1"/>
    <col min="11" max="11" width="0.85546875" style="0" customWidth="1"/>
    <col min="13" max="13" width="13.7109375" style="0" bestFit="1" customWidth="1"/>
    <col min="14" max="14" width="13.7109375" style="0" customWidth="1"/>
    <col min="15" max="15" width="0.85546875" style="0" customWidth="1"/>
    <col min="17" max="17" width="13.7109375" style="0" bestFit="1" customWidth="1"/>
    <col min="18" max="18" width="13.7109375" style="0" customWidth="1"/>
    <col min="19" max="19" width="0.85546875" style="0" customWidth="1"/>
    <col min="21" max="21" width="13.00390625" style="0" bestFit="1" customWidth="1"/>
    <col min="22" max="22" width="13.8515625" style="0" bestFit="1" customWidth="1"/>
    <col min="23" max="23" width="13.8515625" style="0" customWidth="1"/>
    <col min="24" max="24" width="0.85546875" style="0" customWidth="1"/>
    <col min="25" max="25" width="7.140625" style="0" bestFit="1" customWidth="1"/>
    <col min="26" max="26" width="13.8515625" style="0" bestFit="1" customWidth="1"/>
    <col min="27" max="27" width="13.8515625" style="0" customWidth="1"/>
    <col min="28" max="28" width="0.85546875" style="0" customWidth="1"/>
    <col min="29" max="29" width="7.140625" style="0" bestFit="1" customWidth="1"/>
    <col min="30" max="30" width="13.7109375" style="0" bestFit="1" customWidth="1"/>
    <col min="31" max="31" width="13.7109375" style="0" customWidth="1"/>
    <col min="32" max="32" width="22.421875" style="0" bestFit="1" customWidth="1"/>
  </cols>
  <sheetData>
    <row r="1" ht="12.75">
      <c r="C1" s="51" t="s">
        <v>48</v>
      </c>
    </row>
    <row r="2" ht="12.75">
      <c r="A2" s="30" t="s">
        <v>13</v>
      </c>
    </row>
    <row r="4" spans="1:2" s="2" customFormat="1" ht="11.25">
      <c r="A4" s="1" t="s">
        <v>33</v>
      </c>
      <c r="B4" s="1"/>
    </row>
    <row r="5" spans="1:2" s="2" customFormat="1" ht="11.25">
      <c r="A5" s="1" t="s">
        <v>34</v>
      </c>
      <c r="B5" s="1"/>
    </row>
    <row r="6" spans="1:32" s="2" customFormat="1" ht="11.25" customHeight="1">
      <c r="A6" s="67"/>
      <c r="B6" s="69"/>
      <c r="C6" s="64" t="s">
        <v>35</v>
      </c>
      <c r="D6" s="64"/>
      <c r="E6" s="64"/>
      <c r="F6" s="64"/>
      <c r="G6" s="69"/>
      <c r="H6" s="64" t="s">
        <v>36</v>
      </c>
      <c r="I6" s="64"/>
      <c r="J6" s="64"/>
      <c r="K6" s="69"/>
      <c r="L6" s="64" t="s">
        <v>37</v>
      </c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9"/>
      <c r="AC6" s="81" t="s">
        <v>38</v>
      </c>
      <c r="AD6" s="81"/>
      <c r="AE6" s="81"/>
      <c r="AF6" s="83" t="s">
        <v>39</v>
      </c>
    </row>
    <row r="7" spans="1:32" s="2" customFormat="1" ht="11.25" customHeight="1">
      <c r="A7" s="79"/>
      <c r="B7" s="80"/>
      <c r="C7" s="62" t="s">
        <v>40</v>
      </c>
      <c r="D7" s="62" t="s">
        <v>0</v>
      </c>
      <c r="E7" s="62" t="s">
        <v>41</v>
      </c>
      <c r="F7" s="62" t="s">
        <v>42</v>
      </c>
      <c r="G7" s="80"/>
      <c r="H7" s="62" t="s">
        <v>0</v>
      </c>
      <c r="I7" s="62" t="s">
        <v>41</v>
      </c>
      <c r="J7" s="62" t="s">
        <v>42</v>
      </c>
      <c r="K7" s="80"/>
      <c r="L7" s="64" t="s">
        <v>5</v>
      </c>
      <c r="M7" s="64"/>
      <c r="N7" s="64"/>
      <c r="O7" s="80"/>
      <c r="P7" s="64" t="s">
        <v>4</v>
      </c>
      <c r="Q7" s="64"/>
      <c r="R7" s="64"/>
      <c r="S7" s="80"/>
      <c r="T7" s="64" t="s">
        <v>6</v>
      </c>
      <c r="U7" s="64"/>
      <c r="V7" s="64"/>
      <c r="W7" s="64"/>
      <c r="X7" s="80"/>
      <c r="Y7" s="64" t="s">
        <v>7</v>
      </c>
      <c r="Z7" s="64"/>
      <c r="AA7" s="64"/>
      <c r="AB7" s="80"/>
      <c r="AC7" s="82"/>
      <c r="AD7" s="82"/>
      <c r="AE7" s="82"/>
      <c r="AF7" s="84"/>
    </row>
    <row r="8" spans="1:32" ht="12.75">
      <c r="A8" s="68"/>
      <c r="B8" s="70"/>
      <c r="C8" s="82"/>
      <c r="D8" s="82"/>
      <c r="E8" s="82"/>
      <c r="F8" s="82"/>
      <c r="G8" s="70"/>
      <c r="H8" s="82"/>
      <c r="I8" s="82"/>
      <c r="J8" s="82"/>
      <c r="K8" s="70"/>
      <c r="L8" s="29" t="s">
        <v>0</v>
      </c>
      <c r="M8" s="29" t="s">
        <v>41</v>
      </c>
      <c r="N8" s="29" t="s">
        <v>42</v>
      </c>
      <c r="O8" s="70"/>
      <c r="P8" s="29" t="s">
        <v>0</v>
      </c>
      <c r="Q8" s="29" t="s">
        <v>41</v>
      </c>
      <c r="R8" s="29" t="s">
        <v>42</v>
      </c>
      <c r="S8" s="70"/>
      <c r="T8" s="29" t="s">
        <v>0</v>
      </c>
      <c r="U8" s="29" t="s">
        <v>43</v>
      </c>
      <c r="V8" s="29" t="s">
        <v>41</v>
      </c>
      <c r="W8" s="29" t="s">
        <v>42</v>
      </c>
      <c r="X8" s="70"/>
      <c r="Y8" s="29" t="s">
        <v>0</v>
      </c>
      <c r="Z8" s="29" t="s">
        <v>41</v>
      </c>
      <c r="AA8" s="29" t="s">
        <v>42</v>
      </c>
      <c r="AB8" s="70"/>
      <c r="AC8" s="29" t="s">
        <v>0</v>
      </c>
      <c r="AD8" s="29" t="s">
        <v>41</v>
      </c>
      <c r="AE8" s="29" t="s">
        <v>42</v>
      </c>
      <c r="AF8" s="85"/>
    </row>
    <row r="9" spans="1:32" ht="12.75">
      <c r="A9" s="41"/>
      <c r="B9" s="42"/>
      <c r="C9" s="43"/>
      <c r="D9" s="43"/>
      <c r="E9" s="43"/>
      <c r="F9" s="43"/>
      <c r="G9" s="43"/>
      <c r="H9" s="44"/>
      <c r="I9" s="3"/>
      <c r="J9" s="3"/>
      <c r="K9" s="3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</row>
    <row r="10" spans="1:32" ht="12.75">
      <c r="A10" s="5" t="s">
        <v>44</v>
      </c>
      <c r="B10" s="40"/>
      <c r="C10" s="47"/>
      <c r="D10" s="47"/>
      <c r="E10" s="47"/>
      <c r="F10" s="48"/>
      <c r="G10" s="48"/>
      <c r="H10" s="47"/>
      <c r="I10" s="49"/>
      <c r="J10" s="48"/>
      <c r="K10" s="48"/>
      <c r="L10" s="50"/>
      <c r="M10" s="50"/>
      <c r="N10" s="48"/>
      <c r="O10" s="48"/>
      <c r="P10" s="50"/>
      <c r="Q10" s="50"/>
      <c r="R10" s="48"/>
      <c r="S10" s="48"/>
      <c r="T10" s="50"/>
      <c r="U10" s="50"/>
      <c r="V10" s="50"/>
      <c r="W10" s="48"/>
      <c r="X10" s="48"/>
      <c r="Y10" s="50"/>
      <c r="Z10" s="50"/>
      <c r="AA10" s="48"/>
      <c r="AB10" s="48"/>
      <c r="AC10" s="50"/>
      <c r="AD10" s="50"/>
      <c r="AE10" s="48"/>
      <c r="AF10" s="52"/>
    </row>
    <row r="11" spans="1:32" ht="12.75">
      <c r="A11" s="53" t="s">
        <v>1</v>
      </c>
      <c r="B11" s="40"/>
      <c r="C11" s="54">
        <f>SUM(C12:C23)</f>
        <v>7843</v>
      </c>
      <c r="D11" s="54">
        <f aca="true" t="shared" si="0" ref="D11:AF11">SUM(D12:D23)</f>
        <v>148</v>
      </c>
      <c r="E11" s="54">
        <f t="shared" si="0"/>
        <v>16938</v>
      </c>
      <c r="F11" s="55">
        <f t="shared" si="0"/>
        <v>1440664.7200000002</v>
      </c>
      <c r="G11" s="55"/>
      <c r="H11" s="54">
        <f t="shared" si="0"/>
        <v>107</v>
      </c>
      <c r="I11" s="54">
        <f t="shared" si="0"/>
        <v>1085</v>
      </c>
      <c r="J11" s="55">
        <f t="shared" si="0"/>
        <v>83914.87999999999</v>
      </c>
      <c r="K11" s="55"/>
      <c r="L11" s="54">
        <f t="shared" si="0"/>
        <v>154</v>
      </c>
      <c r="M11" s="54">
        <f t="shared" si="0"/>
        <v>5404</v>
      </c>
      <c r="N11" s="55">
        <f t="shared" si="0"/>
        <v>517987.29000000004</v>
      </c>
      <c r="O11" s="55"/>
      <c r="P11" s="54">
        <f t="shared" si="0"/>
        <v>97</v>
      </c>
      <c r="Q11" s="54">
        <f t="shared" si="0"/>
        <v>677</v>
      </c>
      <c r="R11" s="55">
        <f t="shared" si="0"/>
        <v>58620.67</v>
      </c>
      <c r="S11" s="55"/>
      <c r="T11" s="54">
        <f t="shared" si="0"/>
        <v>97</v>
      </c>
      <c r="U11" s="54">
        <f t="shared" si="0"/>
        <v>1235</v>
      </c>
      <c r="V11" s="54">
        <f t="shared" si="0"/>
        <v>541</v>
      </c>
      <c r="W11" s="55">
        <f t="shared" si="0"/>
        <v>103892.43000000001</v>
      </c>
      <c r="X11" s="55"/>
      <c r="Y11" s="54">
        <f t="shared" si="0"/>
        <v>55</v>
      </c>
      <c r="Z11" s="54">
        <f t="shared" si="0"/>
        <v>486</v>
      </c>
      <c r="AA11" s="55">
        <f t="shared" si="0"/>
        <v>48591.770000000004</v>
      </c>
      <c r="AB11" s="55"/>
      <c r="AC11" s="54">
        <f t="shared" si="0"/>
        <v>71</v>
      </c>
      <c r="AD11" s="54">
        <f t="shared" si="0"/>
        <v>1331</v>
      </c>
      <c r="AE11" s="55">
        <f t="shared" si="0"/>
        <v>205421.71999999997</v>
      </c>
      <c r="AF11" s="56">
        <f t="shared" si="0"/>
        <v>2459093.4800000004</v>
      </c>
    </row>
    <row r="12" spans="1:32" ht="12.75">
      <c r="A12" s="57" t="s">
        <v>16</v>
      </c>
      <c r="B12" s="40"/>
      <c r="C12" s="47">
        <v>901</v>
      </c>
      <c r="D12" s="47">
        <v>30</v>
      </c>
      <c r="E12" s="47">
        <v>1158</v>
      </c>
      <c r="F12" s="48">
        <v>117087.03</v>
      </c>
      <c r="G12" s="48"/>
      <c r="H12" s="47">
        <v>2</v>
      </c>
      <c r="I12" s="47">
        <v>137</v>
      </c>
      <c r="J12" s="48">
        <v>12885.06</v>
      </c>
      <c r="K12" s="48"/>
      <c r="L12" s="47">
        <v>45</v>
      </c>
      <c r="M12" s="47">
        <v>1017</v>
      </c>
      <c r="N12" s="48">
        <v>73371.16</v>
      </c>
      <c r="O12" s="48"/>
      <c r="P12" s="47">
        <v>0</v>
      </c>
      <c r="Q12" s="47">
        <v>0</v>
      </c>
      <c r="R12" s="48">
        <v>0</v>
      </c>
      <c r="S12" s="48"/>
      <c r="T12" s="47">
        <v>1</v>
      </c>
      <c r="U12" s="47">
        <v>146</v>
      </c>
      <c r="V12" s="47">
        <v>11</v>
      </c>
      <c r="W12" s="48">
        <v>6840.79</v>
      </c>
      <c r="X12" s="48"/>
      <c r="Y12" s="47">
        <v>0</v>
      </c>
      <c r="Z12" s="47">
        <v>0</v>
      </c>
      <c r="AA12" s="48">
        <v>0</v>
      </c>
      <c r="AB12" s="48"/>
      <c r="AC12" s="47">
        <v>2</v>
      </c>
      <c r="AD12" s="47">
        <v>162</v>
      </c>
      <c r="AE12" s="48">
        <v>15356.12</v>
      </c>
      <c r="AF12" s="52">
        <v>225540.16</v>
      </c>
    </row>
    <row r="13" spans="1:32" ht="12.75">
      <c r="A13" s="57" t="s">
        <v>17</v>
      </c>
      <c r="B13" s="40"/>
      <c r="C13" s="47">
        <v>673</v>
      </c>
      <c r="D13" s="47">
        <v>27</v>
      </c>
      <c r="E13" s="47">
        <v>916</v>
      </c>
      <c r="F13" s="48">
        <v>97824.75</v>
      </c>
      <c r="G13" s="48"/>
      <c r="H13" s="47">
        <v>1</v>
      </c>
      <c r="I13" s="47">
        <v>25</v>
      </c>
      <c r="J13" s="48">
        <v>2475.01</v>
      </c>
      <c r="K13" s="48"/>
      <c r="L13" s="47">
        <v>27</v>
      </c>
      <c r="M13" s="47">
        <v>212</v>
      </c>
      <c r="N13" s="48">
        <v>18352.11</v>
      </c>
      <c r="O13" s="48"/>
      <c r="P13" s="47">
        <v>15</v>
      </c>
      <c r="Q13" s="47">
        <v>21</v>
      </c>
      <c r="R13" s="48">
        <v>1700</v>
      </c>
      <c r="S13" s="48"/>
      <c r="T13" s="47">
        <v>0</v>
      </c>
      <c r="U13" s="47">
        <v>0</v>
      </c>
      <c r="V13" s="47">
        <v>0</v>
      </c>
      <c r="W13" s="48">
        <v>0</v>
      </c>
      <c r="X13" s="48"/>
      <c r="Y13" s="47">
        <v>0</v>
      </c>
      <c r="Z13" s="47">
        <v>0</v>
      </c>
      <c r="AA13" s="48">
        <v>0</v>
      </c>
      <c r="AB13" s="48"/>
      <c r="AC13" s="47">
        <v>1</v>
      </c>
      <c r="AD13" s="47">
        <v>140</v>
      </c>
      <c r="AE13" s="48">
        <v>18812.78</v>
      </c>
      <c r="AF13" s="52">
        <v>139164.65</v>
      </c>
    </row>
    <row r="14" spans="1:32" ht="12.75">
      <c r="A14" s="57" t="s">
        <v>18</v>
      </c>
      <c r="B14" s="40"/>
      <c r="C14" s="47">
        <v>456</v>
      </c>
      <c r="D14" s="47">
        <v>22</v>
      </c>
      <c r="E14" s="47">
        <v>582</v>
      </c>
      <c r="F14" s="48">
        <v>135671.02</v>
      </c>
      <c r="G14" s="58"/>
      <c r="H14" s="47">
        <v>2</v>
      </c>
      <c r="I14" s="47">
        <v>0</v>
      </c>
      <c r="J14" s="48">
        <v>561.02</v>
      </c>
      <c r="K14" s="58"/>
      <c r="L14" s="47">
        <v>9</v>
      </c>
      <c r="M14" s="47">
        <v>155</v>
      </c>
      <c r="N14" s="48">
        <v>8305.68</v>
      </c>
      <c r="O14" s="58"/>
      <c r="P14" s="47">
        <v>2</v>
      </c>
      <c r="Q14" s="47">
        <v>0</v>
      </c>
      <c r="R14" s="48">
        <v>1877.15</v>
      </c>
      <c r="S14" s="58"/>
      <c r="T14" s="47">
        <v>4</v>
      </c>
      <c r="U14" s="47">
        <v>319</v>
      </c>
      <c r="V14" s="47">
        <v>183</v>
      </c>
      <c r="W14" s="48">
        <v>19028.53</v>
      </c>
      <c r="X14" s="58"/>
      <c r="Y14" s="47">
        <v>2</v>
      </c>
      <c r="Z14" s="47">
        <v>0</v>
      </c>
      <c r="AA14" s="48">
        <v>3098.58</v>
      </c>
      <c r="AB14" s="58"/>
      <c r="AC14" s="47">
        <v>3</v>
      </c>
      <c r="AD14" s="47">
        <v>70</v>
      </c>
      <c r="AE14" s="48">
        <v>13073.31</v>
      </c>
      <c r="AF14" s="52">
        <v>181615.29</v>
      </c>
    </row>
    <row r="15" spans="1:32" ht="12.75">
      <c r="A15" s="57" t="s">
        <v>19</v>
      </c>
      <c r="B15" s="40"/>
      <c r="C15" s="47">
        <v>729</v>
      </c>
      <c r="D15" s="47">
        <v>7</v>
      </c>
      <c r="E15" s="47">
        <v>918</v>
      </c>
      <c r="F15" s="48">
        <v>94291.05</v>
      </c>
      <c r="G15" s="58"/>
      <c r="H15" s="47">
        <v>19</v>
      </c>
      <c r="I15" s="47">
        <v>174</v>
      </c>
      <c r="J15" s="48">
        <v>18785</v>
      </c>
      <c r="K15" s="58"/>
      <c r="L15" s="47">
        <v>19</v>
      </c>
      <c r="M15" s="47">
        <v>423</v>
      </c>
      <c r="N15" s="48">
        <v>49894.93</v>
      </c>
      <c r="O15" s="58"/>
      <c r="P15" s="47">
        <v>1</v>
      </c>
      <c r="Q15" s="47">
        <v>0</v>
      </c>
      <c r="R15" s="48">
        <v>1658.94</v>
      </c>
      <c r="S15" s="58"/>
      <c r="T15" s="47">
        <v>1</v>
      </c>
      <c r="U15" s="47">
        <v>154</v>
      </c>
      <c r="V15" s="47">
        <v>240</v>
      </c>
      <c r="W15" s="48">
        <v>30021.16</v>
      </c>
      <c r="X15" s="58"/>
      <c r="Y15" s="47">
        <v>33</v>
      </c>
      <c r="Z15" s="47">
        <v>422</v>
      </c>
      <c r="AA15" s="48">
        <v>27289.61</v>
      </c>
      <c r="AB15" s="58"/>
      <c r="AC15" s="47">
        <v>2</v>
      </c>
      <c r="AD15" s="47">
        <v>31</v>
      </c>
      <c r="AE15" s="48">
        <v>8086.35</v>
      </c>
      <c r="AF15" s="52">
        <v>230027.04</v>
      </c>
    </row>
    <row r="16" spans="1:32" ht="12.75">
      <c r="A16" s="57" t="s">
        <v>20</v>
      </c>
      <c r="B16" s="40"/>
      <c r="C16" s="60">
        <v>950</v>
      </c>
      <c r="D16" s="60">
        <v>13</v>
      </c>
      <c r="E16" s="60">
        <v>1267</v>
      </c>
      <c r="F16" s="61">
        <v>148348.11</v>
      </c>
      <c r="G16" s="58"/>
      <c r="H16" s="47">
        <v>0</v>
      </c>
      <c r="I16" s="47">
        <v>0</v>
      </c>
      <c r="J16" s="48">
        <v>0</v>
      </c>
      <c r="K16" s="58"/>
      <c r="L16" s="47">
        <v>1</v>
      </c>
      <c r="M16" s="47">
        <v>41</v>
      </c>
      <c r="N16" s="48">
        <v>7568.65</v>
      </c>
      <c r="O16" s="58"/>
      <c r="P16" s="47">
        <v>44</v>
      </c>
      <c r="Q16" s="47">
        <v>497</v>
      </c>
      <c r="R16" s="48">
        <v>40227.07</v>
      </c>
      <c r="S16" s="58"/>
      <c r="T16" s="47">
        <v>1</v>
      </c>
      <c r="U16" s="47">
        <v>42</v>
      </c>
      <c r="V16" s="47">
        <v>0</v>
      </c>
      <c r="W16" s="48">
        <v>7350.6</v>
      </c>
      <c r="X16" s="58"/>
      <c r="Y16" s="47">
        <v>0</v>
      </c>
      <c r="Z16" s="47">
        <v>0</v>
      </c>
      <c r="AA16" s="48">
        <v>0</v>
      </c>
      <c r="AB16" s="58"/>
      <c r="AC16" s="47">
        <v>2</v>
      </c>
      <c r="AD16" s="47">
        <v>15</v>
      </c>
      <c r="AE16" s="48">
        <v>5419.84</v>
      </c>
      <c r="AF16" s="52">
        <v>208914.27</v>
      </c>
    </row>
    <row r="17" spans="1:32" ht="12.75">
      <c r="A17" s="57" t="s">
        <v>21</v>
      </c>
      <c r="B17" s="40"/>
      <c r="C17" s="60">
        <v>640</v>
      </c>
      <c r="D17" s="60">
        <v>21</v>
      </c>
      <c r="E17" s="60">
        <v>2406</v>
      </c>
      <c r="F17" s="61">
        <v>150128.37</v>
      </c>
      <c r="G17" s="58"/>
      <c r="H17" s="47">
        <v>1</v>
      </c>
      <c r="I17" s="47">
        <v>6</v>
      </c>
      <c r="J17" s="48">
        <v>602</v>
      </c>
      <c r="K17" s="58"/>
      <c r="L17" s="47">
        <v>2</v>
      </c>
      <c r="M17" s="47">
        <v>41</v>
      </c>
      <c r="N17" s="48">
        <v>12061.47</v>
      </c>
      <c r="O17" s="58"/>
      <c r="P17" s="47">
        <v>26</v>
      </c>
      <c r="Q17" s="47">
        <v>0</v>
      </c>
      <c r="R17" s="48">
        <v>305.38</v>
      </c>
      <c r="S17" s="58"/>
      <c r="T17" s="47">
        <v>84</v>
      </c>
      <c r="U17" s="47">
        <v>193</v>
      </c>
      <c r="V17" s="47">
        <v>0</v>
      </c>
      <c r="W17" s="48">
        <v>11235.11</v>
      </c>
      <c r="X17" s="58"/>
      <c r="Y17" s="47">
        <v>8</v>
      </c>
      <c r="Z17" s="47">
        <v>16</v>
      </c>
      <c r="AA17" s="48">
        <v>745.75</v>
      </c>
      <c r="AB17" s="58"/>
      <c r="AC17" s="47">
        <v>2</v>
      </c>
      <c r="AD17" s="47">
        <v>13</v>
      </c>
      <c r="AE17" s="48">
        <v>6814.62</v>
      </c>
      <c r="AF17" s="52">
        <v>181892.7</v>
      </c>
    </row>
    <row r="18" spans="1:32" ht="12.75">
      <c r="A18" s="57" t="s">
        <v>22</v>
      </c>
      <c r="B18" s="40"/>
      <c r="C18" s="60">
        <v>903</v>
      </c>
      <c r="D18" s="60">
        <v>5</v>
      </c>
      <c r="E18" s="60">
        <v>1491</v>
      </c>
      <c r="F18" s="61">
        <v>148390.98</v>
      </c>
      <c r="G18" s="58"/>
      <c r="H18" s="47">
        <v>1</v>
      </c>
      <c r="I18" s="47">
        <v>13</v>
      </c>
      <c r="J18" s="48">
        <v>1163.58</v>
      </c>
      <c r="K18" s="58"/>
      <c r="L18" s="47">
        <v>29</v>
      </c>
      <c r="M18" s="47">
        <v>1648</v>
      </c>
      <c r="N18" s="48">
        <v>138463.64</v>
      </c>
      <c r="O18" s="58"/>
      <c r="P18" s="47">
        <v>0</v>
      </c>
      <c r="Q18" s="47">
        <v>0</v>
      </c>
      <c r="R18" s="48">
        <v>0</v>
      </c>
      <c r="S18" s="58"/>
      <c r="T18" s="47">
        <v>1</v>
      </c>
      <c r="U18" s="47">
        <v>20</v>
      </c>
      <c r="V18" s="47">
        <v>0</v>
      </c>
      <c r="W18" s="48">
        <v>760.77</v>
      </c>
      <c r="X18" s="58"/>
      <c r="Y18" s="47">
        <v>2</v>
      </c>
      <c r="Z18" s="47">
        <v>0</v>
      </c>
      <c r="AA18" s="48">
        <v>8821.26</v>
      </c>
      <c r="AB18" s="58"/>
      <c r="AC18" s="47">
        <v>9</v>
      </c>
      <c r="AD18" s="47">
        <v>358</v>
      </c>
      <c r="AE18" s="48">
        <v>35161.29</v>
      </c>
      <c r="AF18" s="52">
        <v>332761.52</v>
      </c>
    </row>
    <row r="19" spans="1:32" ht="12.75">
      <c r="A19" s="57" t="s">
        <v>23</v>
      </c>
      <c r="B19" s="40"/>
      <c r="C19" s="60">
        <v>450</v>
      </c>
      <c r="D19" s="60">
        <v>2</v>
      </c>
      <c r="E19" s="60">
        <v>5450</v>
      </c>
      <c r="F19" s="61">
        <v>237344.2</v>
      </c>
      <c r="G19" s="58"/>
      <c r="H19" s="47">
        <v>50</v>
      </c>
      <c r="I19" s="47">
        <v>476</v>
      </c>
      <c r="J19" s="48">
        <v>24653.37</v>
      </c>
      <c r="K19" s="58"/>
      <c r="L19" s="47">
        <v>2</v>
      </c>
      <c r="M19" s="47">
        <v>292</v>
      </c>
      <c r="N19" s="48">
        <v>27427.77</v>
      </c>
      <c r="O19" s="58"/>
      <c r="P19" s="47">
        <v>1</v>
      </c>
      <c r="Q19" s="47">
        <v>159</v>
      </c>
      <c r="R19" s="48">
        <v>11223.17</v>
      </c>
      <c r="S19" s="58"/>
      <c r="T19" s="47">
        <v>2</v>
      </c>
      <c r="U19" s="47">
        <v>115</v>
      </c>
      <c r="V19" s="47">
        <v>8</v>
      </c>
      <c r="W19" s="48">
        <v>7637.42</v>
      </c>
      <c r="X19" s="58"/>
      <c r="Y19" s="47">
        <v>2</v>
      </c>
      <c r="Z19" s="47">
        <v>0</v>
      </c>
      <c r="AA19" s="48">
        <v>494.55</v>
      </c>
      <c r="AB19" s="58"/>
      <c r="AC19" s="47">
        <v>13</v>
      </c>
      <c r="AD19" s="47">
        <v>20</v>
      </c>
      <c r="AE19" s="48">
        <v>15058.66</v>
      </c>
      <c r="AF19" s="52">
        <v>323839.14</v>
      </c>
    </row>
    <row r="20" spans="1:32" ht="12.75">
      <c r="A20" s="57" t="s">
        <v>24</v>
      </c>
      <c r="B20" s="40"/>
      <c r="C20" s="60">
        <v>1308</v>
      </c>
      <c r="D20" s="60">
        <v>12</v>
      </c>
      <c r="E20" s="60">
        <v>1564</v>
      </c>
      <c r="F20" s="61">
        <v>169882</v>
      </c>
      <c r="G20" s="58"/>
      <c r="H20" s="47">
        <v>4</v>
      </c>
      <c r="I20" s="47">
        <v>183</v>
      </c>
      <c r="J20" s="48">
        <v>10306</v>
      </c>
      <c r="K20" s="58"/>
      <c r="L20" s="47">
        <v>1</v>
      </c>
      <c r="M20" s="47">
        <v>160</v>
      </c>
      <c r="N20" s="48">
        <v>20714</v>
      </c>
      <c r="O20" s="58"/>
      <c r="P20" s="47">
        <v>3</v>
      </c>
      <c r="Q20" s="47">
        <v>0</v>
      </c>
      <c r="R20" s="48">
        <v>820</v>
      </c>
      <c r="S20" s="58"/>
      <c r="T20" s="47">
        <v>1</v>
      </c>
      <c r="U20" s="47">
        <v>78</v>
      </c>
      <c r="V20" s="47">
        <v>69</v>
      </c>
      <c r="W20" s="48">
        <v>6295</v>
      </c>
      <c r="X20" s="58"/>
      <c r="Y20" s="47">
        <v>5</v>
      </c>
      <c r="Z20" s="47">
        <v>48</v>
      </c>
      <c r="AA20" s="48">
        <v>6515</v>
      </c>
      <c r="AB20" s="58"/>
      <c r="AC20" s="47">
        <v>1</v>
      </c>
      <c r="AD20" s="47">
        <v>0</v>
      </c>
      <c r="AE20" s="48">
        <v>2037</v>
      </c>
      <c r="AF20" s="52">
        <v>216569</v>
      </c>
    </row>
    <row r="21" spans="1:32" ht="12.75">
      <c r="A21" s="57" t="s">
        <v>25</v>
      </c>
      <c r="B21" s="40"/>
      <c r="C21" s="60">
        <v>372</v>
      </c>
      <c r="D21" s="60">
        <v>3</v>
      </c>
      <c r="E21" s="60">
        <v>665</v>
      </c>
      <c r="F21" s="61">
        <v>68158.09</v>
      </c>
      <c r="G21" s="58"/>
      <c r="H21" s="47">
        <v>3</v>
      </c>
      <c r="I21" s="47">
        <v>18</v>
      </c>
      <c r="J21" s="48">
        <v>1798.18</v>
      </c>
      <c r="K21" s="58"/>
      <c r="L21" s="47">
        <v>2</v>
      </c>
      <c r="M21" s="47">
        <v>1415</v>
      </c>
      <c r="N21" s="48">
        <v>157204.12</v>
      </c>
      <c r="O21" s="58"/>
      <c r="P21" s="47">
        <v>5</v>
      </c>
      <c r="Q21" s="47">
        <v>0</v>
      </c>
      <c r="R21" s="48">
        <v>808.96</v>
      </c>
      <c r="S21" s="58"/>
      <c r="T21" s="47">
        <v>1</v>
      </c>
      <c r="U21" s="47">
        <v>114</v>
      </c>
      <c r="V21" s="47">
        <v>0</v>
      </c>
      <c r="W21" s="48">
        <v>6277.8</v>
      </c>
      <c r="X21" s="58"/>
      <c r="Y21" s="47">
        <v>2</v>
      </c>
      <c r="Z21" s="47">
        <v>0</v>
      </c>
      <c r="AA21" s="48">
        <v>1233.1</v>
      </c>
      <c r="AB21" s="58"/>
      <c r="AC21" s="47">
        <v>29</v>
      </c>
      <c r="AD21" s="47">
        <v>382</v>
      </c>
      <c r="AE21" s="48">
        <v>40970.45</v>
      </c>
      <c r="AF21" s="52">
        <v>276450.7</v>
      </c>
    </row>
    <row r="22" spans="1:32" ht="12.75">
      <c r="A22" s="57" t="s">
        <v>26</v>
      </c>
      <c r="B22" s="40"/>
      <c r="C22" s="60">
        <v>461</v>
      </c>
      <c r="D22" s="60">
        <v>6</v>
      </c>
      <c r="E22" s="60">
        <v>521</v>
      </c>
      <c r="F22" s="61">
        <v>73539.12</v>
      </c>
      <c r="G22" s="58"/>
      <c r="H22" s="47">
        <v>24</v>
      </c>
      <c r="I22" s="47">
        <v>53</v>
      </c>
      <c r="J22" s="48">
        <v>10685.66</v>
      </c>
      <c r="K22" s="58"/>
      <c r="L22" s="47">
        <v>17</v>
      </c>
      <c r="M22" s="47">
        <v>0</v>
      </c>
      <c r="N22" s="48">
        <v>4623.76</v>
      </c>
      <c r="O22" s="58"/>
      <c r="P22" s="47">
        <v>0</v>
      </c>
      <c r="Q22" s="47">
        <v>0</v>
      </c>
      <c r="R22" s="48">
        <v>0</v>
      </c>
      <c r="S22" s="58"/>
      <c r="T22" s="47">
        <v>1</v>
      </c>
      <c r="U22" s="47">
        <v>54</v>
      </c>
      <c r="V22" s="47">
        <v>30</v>
      </c>
      <c r="W22" s="48">
        <v>8445.25</v>
      </c>
      <c r="X22" s="58"/>
      <c r="Y22" s="47">
        <v>1</v>
      </c>
      <c r="Z22" s="47">
        <v>0</v>
      </c>
      <c r="AA22" s="48">
        <v>393.92</v>
      </c>
      <c r="AB22" s="58"/>
      <c r="AC22" s="47">
        <v>7</v>
      </c>
      <c r="AD22" s="47">
        <v>140</v>
      </c>
      <c r="AE22" s="48">
        <v>44631.3</v>
      </c>
      <c r="AF22" s="52">
        <v>142319.01</v>
      </c>
    </row>
    <row r="23" spans="1:32" ht="12.75">
      <c r="A23" s="57" t="s">
        <v>27</v>
      </c>
      <c r="B23" s="4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1:32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ht="18" customHeight="1">
      <c r="A25" s="63" t="s">
        <v>15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</sheetData>
  <mergeCells count="24">
    <mergeCell ref="A25:AF25"/>
    <mergeCell ref="AF6:AF8"/>
    <mergeCell ref="C7:C8"/>
    <mergeCell ref="D7:D8"/>
    <mergeCell ref="E7:E8"/>
    <mergeCell ref="F7:F8"/>
    <mergeCell ref="H7:H8"/>
    <mergeCell ref="I7:I8"/>
    <mergeCell ref="J7:J8"/>
    <mergeCell ref="L7:N7"/>
    <mergeCell ref="O7:O8"/>
    <mergeCell ref="K6:K8"/>
    <mergeCell ref="L6:AA6"/>
    <mergeCell ref="AB6:AB8"/>
    <mergeCell ref="AC6:AE7"/>
    <mergeCell ref="P7:R7"/>
    <mergeCell ref="S7:S8"/>
    <mergeCell ref="T7:W7"/>
    <mergeCell ref="X7:X8"/>
    <mergeCell ref="Y7:AA7"/>
    <mergeCell ref="A6:B8"/>
    <mergeCell ref="C6:F6"/>
    <mergeCell ref="G6:G8"/>
    <mergeCell ref="H6:J6"/>
  </mergeCells>
  <hyperlinks>
    <hyperlink ref="C1" location="Indice!A1" display="Indice"/>
  </hyperlinks>
  <printOptions/>
  <pageMargins left="0.75" right="0.75" top="1" bottom="1" header="0" footer="0"/>
  <pageSetup orientation="portrait" paperSize="9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FMG004</cp:lastModifiedBy>
  <dcterms:created xsi:type="dcterms:W3CDTF">2007-03-21T09:52:23Z</dcterms:created>
  <dcterms:modified xsi:type="dcterms:W3CDTF">2009-12-02T13:32:06Z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