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Indice" sheetId="1" r:id="rId1"/>
    <sheet name="Sup no resid 2008" sheetId="2" r:id="rId2"/>
    <sheet name="Sup no resid distrito ENE 2008" sheetId="3" r:id="rId3"/>
    <sheet name="Sup no resid distrito FEB 2008" sheetId="4" r:id="rId4"/>
    <sheet name="Sup no resid distrito MAR 2008" sheetId="5" r:id="rId5"/>
    <sheet name="Sup no resid distrito ABR 2008" sheetId="6" r:id="rId6"/>
    <sheet name="Sup no resid distrito MAY 2008" sheetId="7" r:id="rId7"/>
    <sheet name="Sup no resid distrito JUN 2008" sheetId="8" r:id="rId8"/>
    <sheet name="Sup no resid distrito JUL 2008" sheetId="9" r:id="rId9"/>
    <sheet name="Sup no resid distrito AGO 2008" sheetId="10" r:id="rId10"/>
    <sheet name="Sup no resid distrito SEPT 2008" sheetId="11" r:id="rId11"/>
    <sheet name="Sup no resid distrito OCT 2008" sheetId="12" r:id="rId12"/>
    <sheet name="Sup no resid distrito NOV 2008" sheetId="13" r:id="rId13"/>
    <sheet name="Sup no resid distrito DIC 2008" sheetId="14" r:id="rId14"/>
  </sheets>
  <definedNames/>
  <calcPr fullCalcOnLoad="1"/>
</workbook>
</file>

<file path=xl/sharedStrings.xml><?xml version="1.0" encoding="utf-8"?>
<sst xmlns="http://schemas.openxmlformats.org/spreadsheetml/2006/main" count="642" uniqueCount="68">
  <si>
    <t xml:space="preserve">OBRAS DE NUEVA EDIFICACION AUTORIZADAS EN LICENCIAS URBANISTICAS </t>
  </si>
  <si>
    <t xml:space="preserve">Superficie por usos no residenciales. </t>
  </si>
  <si>
    <t>Mes / Año</t>
  </si>
  <si>
    <t>TOTAL</t>
  </si>
  <si>
    <t>Area Gobierno Urbanismo, Vivienda e Infraestructuras</t>
  </si>
  <si>
    <t>DISTRITOS</t>
  </si>
  <si>
    <r>
      <t>Superficies m</t>
    </r>
    <r>
      <rPr>
        <b/>
        <vertAlign val="superscript"/>
        <sz val="8"/>
        <rFont val="Arial"/>
        <family val="2"/>
      </rPr>
      <t>2</t>
    </r>
  </si>
  <si>
    <t>Industrial</t>
  </si>
  <si>
    <t>Terciario</t>
  </si>
  <si>
    <t>Dotacional</t>
  </si>
  <si>
    <t>Aparcamiento</t>
  </si>
  <si>
    <t>Total</t>
  </si>
  <si>
    <t>Año 2007</t>
  </si>
  <si>
    <t>Año 2006</t>
  </si>
  <si>
    <t>Año 2005</t>
  </si>
  <si>
    <t>-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</si>
  <si>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</si>
  <si>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</si>
  <si>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</si>
  <si>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</si>
  <si>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</si>
  <si>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</si>
  <si>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</si>
  <si>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</si>
  <si>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</si>
  <si>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</si>
  <si>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</si>
  <si>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</si>
  <si>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</si>
  <si>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Área de Gobierno de Urbanismo, Vivienda e Infraestructuras.  Dirección General de Estadística. </t>
  </si>
  <si>
    <t>OBRAS DE NUEVA EDIFICACION AUTORIZADAS EN LICENCIAS URBANISTICAS  EN EL MES DE ENERO</t>
  </si>
  <si>
    <t xml:space="preserve">Superficie para usos no residenciales. </t>
  </si>
  <si>
    <t>Distritos</t>
  </si>
  <si>
    <t>Area Gobierno Urbanismo Vivienda e Infraestructuras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</si>
  <si>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</si>
  <si>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</si>
  <si>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</si>
  <si>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</si>
  <si>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</si>
  <si>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</si>
  <si>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</si>
  <si>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</si>
  <si>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</si>
  <si>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</si>
  <si>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</si>
  <si>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</si>
  <si>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</si>
  <si>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</si>
  <si>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</si>
  <si>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</si>
  <si>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</si>
  <si>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</si>
  <si>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</si>
  <si>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</si>
  <si>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</si>
  <si>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Resumen mensual 2008</t>
  </si>
  <si>
    <t>Indice</t>
  </si>
  <si>
    <t>OBRAS DE NUEVA EDIFICACION AUTORIZADAS EN LICENCIAS URBANISTICAS  EN EL MES DE FEBRERO</t>
  </si>
  <si>
    <t>OBRAS DE NUEVA EDIFICACION AUTORIZADAS EN LICENCIAS URBANISTICAS  EN EL MES DE MARZO</t>
  </si>
  <si>
    <t>OBRAS DE NUEVA EDIFICACION AUTORIZADAS EN LICENCIAS URBANISTICAS  EN EL MES DE ABRIL</t>
  </si>
  <si>
    <t>OBRAS DE NUEVA EDIFICACION AUTORIZADAS EN LICENCIAS URBANISTICAS  EN EL MES DE MAYO</t>
  </si>
  <si>
    <t>OBRAS DE NUEVA EDIFICACION AUTORIZADAS EN LICENCIAS URBANISTICAS  EN EL MES DE JUNIO</t>
  </si>
  <si>
    <t>OBRAS DE NUEVA EDIFICACION AUTORIZADAS EN LICENCIAS URBANISTICAS  EN EL MES DE JULIO</t>
  </si>
  <si>
    <t>OBRAS DE NUEVA EDIFICACION AUTORIZADAS EN LICENCIAS URBANISTICAS  EN EL MES DE AGOSTO</t>
  </si>
  <si>
    <t>OBRAS DE NUEVA EDIFICACION AUTORIZADAS EN LICENCIAS URBANISTICAS  EN EL MES DE SEPTIEMBRE</t>
  </si>
  <si>
    <t>OBRAS DE NUEVA EDIFICACION AUTORIZADAS EN LICENCIAS URBANISTICAS  EN EL MES DE OCTUBRE</t>
  </si>
  <si>
    <t>OBRAS DE NUEVA EDIFICACION AUTORIZADAS EN LICENCIAS URBANISTICAS  EN EL MES DE NOVIEMBRE</t>
  </si>
  <si>
    <t>OBRAS DE NUEVA EDIFICACION AUTORIZADAS EN LICENCIAS URBANISTICAS  EN EL MES DE DICIEMBRE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</si>
</sst>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3" fontId="5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5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0" fontId="7" fillId="0" borderId="0" xfId="15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3" sqref="A3:IV3"/>
    </sheetView>
  </sheetViews>
  <sheetFormatPr defaultColWidth="11.421875" defaultRowHeight="12.75"/>
  <sheetData>
    <row r="1" ht="12.75">
      <c r="A1" s="1" t="s">
        <v>0</v>
      </c>
    </row>
    <row r="2" ht="12.75">
      <c r="A2" s="2" t="s">
        <v>31</v>
      </c>
    </row>
    <row r="3" ht="12.75">
      <c r="A3" s="49" t="s">
        <v>55</v>
      </c>
    </row>
    <row r="4" ht="12.75">
      <c r="A4" s="49" t="s">
        <v>17</v>
      </c>
    </row>
    <row r="5" ht="12.75">
      <c r="A5" s="49" t="s">
        <v>18</v>
      </c>
    </row>
    <row r="6" ht="12.75">
      <c r="A6" s="49" t="s">
        <v>19</v>
      </c>
    </row>
    <row r="7" ht="12.75">
      <c r="A7" s="49" t="s">
        <v>20</v>
      </c>
    </row>
    <row r="8" ht="12.75">
      <c r="A8" s="49" t="s">
        <v>21</v>
      </c>
    </row>
    <row r="9" ht="12.75">
      <c r="A9" s="49" t="s">
        <v>22</v>
      </c>
    </row>
    <row r="10" ht="12.75">
      <c r="A10" s="49" t="s">
        <v>23</v>
      </c>
    </row>
    <row r="11" ht="12.75">
      <c r="A11" s="49" t="s">
        <v>24</v>
      </c>
    </row>
    <row r="12" ht="12.75">
      <c r="A12" s="49" t="s">
        <v>25</v>
      </c>
    </row>
    <row r="13" ht="12.75">
      <c r="A13" s="49" t="s">
        <v>26</v>
      </c>
    </row>
    <row r="14" ht="12.75">
      <c r="A14" s="49" t="s">
        <v>27</v>
      </c>
    </row>
    <row r="15" ht="12.75">
      <c r="A15" s="49" t="s">
        <v>28</v>
      </c>
    </row>
  </sheetData>
  <hyperlinks>
    <hyperlink ref="A3" location="'Sup no resid 2008'!A1" display="Resumen mensual 2008"/>
    <hyperlink ref="A4" location="'Sup no resid distrito ENE 2008'!A1" display="Enero"/>
    <hyperlink ref="A5" location="'Sup no resid distrito FEB 2008'!A1" display="Febrero"/>
    <hyperlink ref="A6" location="'Sup no resid distrito MAR 2008'!A1" display="Marzo"/>
    <hyperlink ref="A7" location="'Sup no resid distrito ABR 2008'!A1" display="Abril"/>
    <hyperlink ref="A8" location="'Sup no resid distrito MAY 2008'!A1" display="Mayo"/>
    <hyperlink ref="A9" location="'Sup no resid distrito JUN 2008'!A1" display="Junio"/>
    <hyperlink ref="A10" location="'Sup no resid distrito JUL 2008'!A1" display="Julio"/>
    <hyperlink ref="A11" location="'Sup no resid distrito AGO 2008'!A1" display="Agosto"/>
    <hyperlink ref="A12" location="'Sup no resid distrito SEPT 2008'!A1" display="Septiembre"/>
    <hyperlink ref="A13" location="'Sup no resid distrito OCT 2008'!A1" display="Octubre"/>
    <hyperlink ref="A14" location="'Sup no resid distrito NOV 2008'!A1" display="Noviembre"/>
    <hyperlink ref="A15" location="'Sup no resid distrito DIC 2008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63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3777.25</v>
      </c>
      <c r="C7" s="38">
        <f t="shared" si="0"/>
        <v>12088.5</v>
      </c>
      <c r="D7" s="38">
        <f t="shared" si="0"/>
        <v>16194</v>
      </c>
      <c r="E7" s="38">
        <f t="shared" si="0"/>
        <v>30838.07</v>
      </c>
      <c r="F7" s="38">
        <f t="shared" si="0"/>
        <v>62897.82</v>
      </c>
      <c r="G7" s="39"/>
      <c r="H7" s="38">
        <f>SUM(H8:H28)</f>
        <v>3777.25</v>
      </c>
      <c r="I7" s="38">
        <f>SUM(I8:I28)</f>
        <v>12060</v>
      </c>
      <c r="J7" s="38">
        <f>SUM(J8:J28)</f>
        <v>15598</v>
      </c>
      <c r="K7" s="38">
        <f>SUM(K8:K28)</f>
        <v>30838.07</v>
      </c>
      <c r="L7" s="38">
        <f>SUM(H7:K7)</f>
        <v>62273.32</v>
      </c>
      <c r="M7" s="40"/>
      <c r="N7" s="38">
        <f>SUM(N8:N28)</f>
        <v>0</v>
      </c>
      <c r="O7" s="38">
        <f>SUM(O8:O28)</f>
        <v>28.5</v>
      </c>
      <c r="P7" s="38">
        <f>SUM(P8:P28)</f>
        <v>596</v>
      </c>
      <c r="Q7" s="38">
        <f>SUM(Q8:Q28)</f>
        <v>0</v>
      </c>
      <c r="R7" s="41">
        <f>SUM(R8:R28)</f>
        <v>624.5</v>
      </c>
    </row>
    <row r="8" spans="1:18" ht="12.75">
      <c r="A8" s="42" t="s">
        <v>34</v>
      </c>
      <c r="B8" s="14">
        <f t="shared" si="0"/>
        <v>0</v>
      </c>
      <c r="C8" s="14">
        <f t="shared" si="0"/>
        <v>804.07</v>
      </c>
      <c r="D8" s="14">
        <f t="shared" si="0"/>
        <v>0</v>
      </c>
      <c r="E8" s="14">
        <f t="shared" si="0"/>
        <v>1721.08</v>
      </c>
      <c r="F8" s="14">
        <f t="shared" si="0"/>
        <v>2525.15</v>
      </c>
      <c r="G8" s="43"/>
      <c r="H8" s="14">
        <v>0</v>
      </c>
      <c r="I8" s="14">
        <v>804.07</v>
      </c>
      <c r="J8" s="25">
        <v>0</v>
      </c>
      <c r="K8" s="14">
        <v>1721.08</v>
      </c>
      <c r="L8" s="14">
        <f aca="true" t="shared" si="1" ref="L8:L28">SUM(H8:K8)</f>
        <v>2525.15</v>
      </c>
      <c r="M8" s="22"/>
      <c r="N8" s="50">
        <v>0</v>
      </c>
      <c r="O8" s="50">
        <v>0</v>
      </c>
      <c r="P8" s="50">
        <v>0</v>
      </c>
      <c r="Q8" s="50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25">
        <v>0</v>
      </c>
      <c r="I9" s="25">
        <v>0</v>
      </c>
      <c r="J9" s="25">
        <v>0</v>
      </c>
      <c r="K9" s="14">
        <v>0</v>
      </c>
      <c r="L9" s="14">
        <f t="shared" si="1"/>
        <v>0</v>
      </c>
      <c r="M9" s="22"/>
      <c r="N9" s="50">
        <v>0</v>
      </c>
      <c r="O9" s="50">
        <v>0</v>
      </c>
      <c r="P9" s="50">
        <v>0</v>
      </c>
      <c r="Q9" s="50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14">
        <v>0</v>
      </c>
      <c r="L10" s="14">
        <f t="shared" si="1"/>
        <v>0</v>
      </c>
      <c r="M10" s="22"/>
      <c r="N10" s="50">
        <v>0</v>
      </c>
      <c r="O10" s="50">
        <v>0</v>
      </c>
      <c r="P10" s="50">
        <v>0</v>
      </c>
      <c r="Q10" s="50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5">
        <v>0</v>
      </c>
      <c r="J11" s="25">
        <v>0</v>
      </c>
      <c r="K11" s="14">
        <v>0</v>
      </c>
      <c r="L11" s="14">
        <f t="shared" si="1"/>
        <v>0</v>
      </c>
      <c r="M11" s="22"/>
      <c r="N11" s="50">
        <v>0</v>
      </c>
      <c r="O11" s="50">
        <v>0</v>
      </c>
      <c r="P11" s="50">
        <v>0</v>
      </c>
      <c r="Q11" s="50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6788.67</v>
      </c>
      <c r="F12" s="14">
        <f t="shared" si="0"/>
        <v>6788.67</v>
      </c>
      <c r="G12" s="43"/>
      <c r="H12" s="14">
        <v>0</v>
      </c>
      <c r="I12" s="14">
        <v>0</v>
      </c>
      <c r="J12" s="25">
        <v>0</v>
      </c>
      <c r="K12" s="14">
        <v>6788.67</v>
      </c>
      <c r="L12" s="14">
        <f t="shared" si="1"/>
        <v>6788.67</v>
      </c>
      <c r="M12" s="22"/>
      <c r="N12" s="50">
        <v>0</v>
      </c>
      <c r="O12" s="50">
        <v>0</v>
      </c>
      <c r="P12" s="50">
        <v>0</v>
      </c>
      <c r="Q12" s="50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5">
        <v>0</v>
      </c>
      <c r="I13" s="25">
        <v>0</v>
      </c>
      <c r="J13" s="25">
        <v>0</v>
      </c>
      <c r="K13" s="25">
        <v>0</v>
      </c>
      <c r="L13" s="14">
        <f t="shared" si="1"/>
        <v>0</v>
      </c>
      <c r="M13" s="22"/>
      <c r="N13" s="50">
        <v>0</v>
      </c>
      <c r="O13" s="50">
        <v>0</v>
      </c>
      <c r="P13" s="50">
        <v>0</v>
      </c>
      <c r="Q13" s="50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50">
        <v>0</v>
      </c>
      <c r="O14" s="50">
        <v>0</v>
      </c>
      <c r="P14" s="50">
        <v>0</v>
      </c>
      <c r="Q14" s="50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9473.5</v>
      </c>
      <c r="D15" s="14">
        <f t="shared" si="0"/>
        <v>15598</v>
      </c>
      <c r="E15" s="14">
        <f t="shared" si="0"/>
        <v>9161.93</v>
      </c>
      <c r="F15" s="14">
        <f t="shared" si="0"/>
        <v>34233.43</v>
      </c>
      <c r="G15" s="43"/>
      <c r="H15" s="14">
        <v>0</v>
      </c>
      <c r="I15" s="14">
        <v>9473.5</v>
      </c>
      <c r="J15" s="14">
        <v>15598</v>
      </c>
      <c r="K15" s="14">
        <v>9161.93</v>
      </c>
      <c r="L15" s="14">
        <f t="shared" si="1"/>
        <v>34233.43</v>
      </c>
      <c r="M15" s="22"/>
      <c r="N15" s="50">
        <v>0</v>
      </c>
      <c r="O15" s="50">
        <v>0</v>
      </c>
      <c r="P15" s="50">
        <v>0</v>
      </c>
      <c r="Q15" s="50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473.08</v>
      </c>
      <c r="D16" s="14">
        <f t="shared" si="0"/>
        <v>596</v>
      </c>
      <c r="E16" s="14">
        <f t="shared" si="0"/>
        <v>3833.09</v>
      </c>
      <c r="F16" s="14">
        <f t="shared" si="0"/>
        <v>4902.17</v>
      </c>
      <c r="G16" s="43"/>
      <c r="H16" s="14">
        <v>0</v>
      </c>
      <c r="I16" s="14">
        <v>473.08</v>
      </c>
      <c r="J16" s="25">
        <v>0</v>
      </c>
      <c r="K16" s="14">
        <v>3833.09</v>
      </c>
      <c r="L16" s="14">
        <f t="shared" si="1"/>
        <v>4306.17</v>
      </c>
      <c r="M16" s="22"/>
      <c r="N16" s="50">
        <v>0</v>
      </c>
      <c r="O16" s="50">
        <v>0</v>
      </c>
      <c r="P16" s="50">
        <v>596</v>
      </c>
      <c r="Q16" s="50">
        <v>0</v>
      </c>
      <c r="R16" s="23">
        <f t="shared" si="2"/>
        <v>596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5">
        <v>0</v>
      </c>
      <c r="I17" s="25">
        <v>0</v>
      </c>
      <c r="J17" s="25">
        <v>0</v>
      </c>
      <c r="K17" s="25">
        <v>0</v>
      </c>
      <c r="L17" s="14">
        <f t="shared" si="1"/>
        <v>0</v>
      </c>
      <c r="M17" s="22"/>
      <c r="N17" s="50">
        <v>0</v>
      </c>
      <c r="O17" s="50">
        <v>0</v>
      </c>
      <c r="P17" s="50">
        <v>0</v>
      </c>
      <c r="Q17" s="50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3"/>
      <c r="H18" s="25">
        <v>0</v>
      </c>
      <c r="I18" s="25">
        <v>0</v>
      </c>
      <c r="J18" s="25">
        <v>0</v>
      </c>
      <c r="K18" s="25">
        <v>0</v>
      </c>
      <c r="L18" s="14">
        <f t="shared" si="1"/>
        <v>0</v>
      </c>
      <c r="M18" s="22"/>
      <c r="N18" s="50">
        <v>0</v>
      </c>
      <c r="O18" s="50">
        <v>0</v>
      </c>
      <c r="P18" s="50">
        <v>0</v>
      </c>
      <c r="Q18" s="50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50">
        <v>0</v>
      </c>
      <c r="O19" s="50">
        <v>0</v>
      </c>
      <c r="P19" s="50">
        <v>0</v>
      </c>
      <c r="Q19" s="50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28.5</v>
      </c>
      <c r="D20" s="14">
        <f t="shared" si="0"/>
        <v>0</v>
      </c>
      <c r="E20" s="14">
        <f t="shared" si="0"/>
        <v>0</v>
      </c>
      <c r="F20" s="14">
        <f t="shared" si="0"/>
        <v>28.5</v>
      </c>
      <c r="G20" s="43"/>
      <c r="H20" s="14">
        <v>0</v>
      </c>
      <c r="I20" s="14">
        <v>0</v>
      </c>
      <c r="J20" s="25">
        <v>0</v>
      </c>
      <c r="K20" s="14">
        <v>0</v>
      </c>
      <c r="L20" s="14">
        <f t="shared" si="1"/>
        <v>0</v>
      </c>
      <c r="M20" s="22"/>
      <c r="N20" s="50">
        <v>0</v>
      </c>
      <c r="O20" s="50">
        <v>28.5</v>
      </c>
      <c r="P20" s="50">
        <v>0</v>
      </c>
      <c r="Q20" s="50">
        <v>0</v>
      </c>
      <c r="R20" s="23">
        <f t="shared" si="2"/>
        <v>28.5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50">
        <v>0</v>
      </c>
      <c r="O21" s="50">
        <v>0</v>
      </c>
      <c r="P21" s="50">
        <v>0</v>
      </c>
      <c r="Q21" s="50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50">
        <v>0</v>
      </c>
      <c r="O22" s="50">
        <v>0</v>
      </c>
      <c r="P22" s="50">
        <v>0</v>
      </c>
      <c r="Q22" s="50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  <c r="G23" s="43"/>
      <c r="H23" s="25">
        <v>0</v>
      </c>
      <c r="I23" s="25">
        <v>0</v>
      </c>
      <c r="J23" s="25">
        <v>0</v>
      </c>
      <c r="K23" s="25">
        <v>0</v>
      </c>
      <c r="L23" s="14">
        <f t="shared" si="1"/>
        <v>0</v>
      </c>
      <c r="M23" s="22"/>
      <c r="N23" s="50">
        <v>0</v>
      </c>
      <c r="O23" s="50">
        <v>0</v>
      </c>
      <c r="P23" s="50">
        <v>0</v>
      </c>
      <c r="Q23" s="50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1181.25</v>
      </c>
      <c r="C24" s="14">
        <f t="shared" si="0"/>
        <v>282.35</v>
      </c>
      <c r="D24" s="14">
        <f t="shared" si="0"/>
        <v>0</v>
      </c>
      <c r="E24" s="14">
        <f t="shared" si="0"/>
        <v>0</v>
      </c>
      <c r="F24" s="14">
        <f t="shared" si="0"/>
        <v>1463.6</v>
      </c>
      <c r="G24" s="43"/>
      <c r="H24" s="14">
        <v>1181.25</v>
      </c>
      <c r="I24" s="14">
        <v>282.35</v>
      </c>
      <c r="J24" s="25">
        <v>0</v>
      </c>
      <c r="K24" s="14">
        <v>0</v>
      </c>
      <c r="L24" s="14">
        <f t="shared" si="1"/>
        <v>1463.6</v>
      </c>
      <c r="M24" s="22"/>
      <c r="N24" s="50">
        <v>0</v>
      </c>
      <c r="O24" s="50">
        <v>0</v>
      </c>
      <c r="P24" s="50">
        <v>0</v>
      </c>
      <c r="Q24" s="50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0</v>
      </c>
      <c r="D25" s="14">
        <f t="shared" si="0"/>
        <v>0</v>
      </c>
      <c r="E25" s="14">
        <f t="shared" si="0"/>
        <v>861.63</v>
      </c>
      <c r="F25" s="14">
        <f t="shared" si="0"/>
        <v>861.63</v>
      </c>
      <c r="G25" s="43"/>
      <c r="H25" s="14">
        <v>0</v>
      </c>
      <c r="I25" s="14">
        <v>0</v>
      </c>
      <c r="J25" s="25">
        <v>0</v>
      </c>
      <c r="K25" s="14">
        <v>861.63</v>
      </c>
      <c r="L25" s="14">
        <f t="shared" si="1"/>
        <v>861.63</v>
      </c>
      <c r="M25" s="22"/>
      <c r="N25" s="50">
        <v>0</v>
      </c>
      <c r="O25" s="50">
        <v>0</v>
      </c>
      <c r="P25" s="50">
        <v>0</v>
      </c>
      <c r="Q25" s="50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2596</v>
      </c>
      <c r="C26" s="14">
        <f t="shared" si="0"/>
        <v>1027</v>
      </c>
      <c r="D26" s="14">
        <f t="shared" si="0"/>
        <v>0</v>
      </c>
      <c r="E26" s="14">
        <f t="shared" si="0"/>
        <v>2148.6</v>
      </c>
      <c r="F26" s="14">
        <f t="shared" si="0"/>
        <v>5771.6</v>
      </c>
      <c r="G26" s="43"/>
      <c r="H26" s="14">
        <v>2596</v>
      </c>
      <c r="I26" s="14">
        <v>1027</v>
      </c>
      <c r="J26" s="25">
        <v>0</v>
      </c>
      <c r="K26" s="14">
        <v>2148.6</v>
      </c>
      <c r="L26" s="14">
        <f t="shared" si="1"/>
        <v>5771.6</v>
      </c>
      <c r="M26" s="22"/>
      <c r="N26" s="50">
        <v>0</v>
      </c>
      <c r="O26" s="50">
        <v>0</v>
      </c>
      <c r="P26" s="50">
        <v>0</v>
      </c>
      <c r="Q26" s="50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4313.23</v>
      </c>
      <c r="F27" s="14">
        <f t="shared" si="0"/>
        <v>4313.23</v>
      </c>
      <c r="G27" s="43"/>
      <c r="H27" s="14">
        <v>0</v>
      </c>
      <c r="I27" s="14">
        <v>0</v>
      </c>
      <c r="J27" s="25">
        <v>0</v>
      </c>
      <c r="K27" s="14">
        <v>4313.23</v>
      </c>
      <c r="L27" s="14">
        <f t="shared" si="1"/>
        <v>4313.23</v>
      </c>
      <c r="M27" s="22"/>
      <c r="N27" s="50">
        <v>0</v>
      </c>
      <c r="O27" s="50">
        <v>0</v>
      </c>
      <c r="P27" s="50">
        <v>0</v>
      </c>
      <c r="Q27" s="50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2009.84</v>
      </c>
      <c r="F28" s="45">
        <f t="shared" si="0"/>
        <v>2009.84</v>
      </c>
      <c r="G28" s="46"/>
      <c r="H28" s="52">
        <v>0</v>
      </c>
      <c r="I28" s="52">
        <v>0</v>
      </c>
      <c r="J28" s="47">
        <v>0</v>
      </c>
      <c r="K28" s="52">
        <v>2009.84</v>
      </c>
      <c r="L28" s="45">
        <f t="shared" si="1"/>
        <v>2009.84</v>
      </c>
      <c r="M28" s="32"/>
      <c r="N28" s="51">
        <v>0</v>
      </c>
      <c r="O28" s="51">
        <v>0</v>
      </c>
      <c r="P28" s="51">
        <v>0</v>
      </c>
      <c r="Q28" s="51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64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18191.7</v>
      </c>
      <c r="C7" s="38">
        <f t="shared" si="0"/>
        <v>9047.85</v>
      </c>
      <c r="D7" s="38">
        <f t="shared" si="0"/>
        <v>21645.105000000003</v>
      </c>
      <c r="E7" s="38">
        <f t="shared" si="0"/>
        <v>10296.04</v>
      </c>
      <c r="F7" s="38">
        <f t="shared" si="0"/>
        <v>59180.695</v>
      </c>
      <c r="G7" s="39"/>
      <c r="H7" s="38">
        <f>SUM(H8:H28)</f>
        <v>4194.37</v>
      </c>
      <c r="I7" s="38">
        <f>SUM(I8:I28)</f>
        <v>3017.23</v>
      </c>
      <c r="J7" s="38">
        <f>SUM(J8:J28)</f>
        <v>21387.15</v>
      </c>
      <c r="K7" s="38">
        <f>SUM(K8:K28)</f>
        <v>10296.04</v>
      </c>
      <c r="L7" s="38">
        <f>SUM(H7:K7)</f>
        <v>38894.79</v>
      </c>
      <c r="M7" s="40"/>
      <c r="N7" s="38">
        <f>SUM(N8:N28)</f>
        <v>13997.330000000002</v>
      </c>
      <c r="O7" s="38">
        <f>SUM(O8:O28)</f>
        <v>6030.62</v>
      </c>
      <c r="P7" s="38">
        <f>SUM(P8:P28)</f>
        <v>257.955</v>
      </c>
      <c r="Q7" s="38">
        <f>SUM(Q8:Q28)</f>
        <v>0</v>
      </c>
      <c r="R7" s="41">
        <f>SUM(R8:R28)</f>
        <v>20285.905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5">
        <v>0</v>
      </c>
      <c r="I8" s="25">
        <v>0</v>
      </c>
      <c r="J8" s="25">
        <v>0</v>
      </c>
      <c r="K8" s="25">
        <v>0</v>
      </c>
      <c r="L8" s="14">
        <f aca="true" t="shared" si="1" ref="L8:L28">SUM(H8:K8)</f>
        <v>0</v>
      </c>
      <c r="M8" s="22"/>
      <c r="N8" s="14">
        <v>0</v>
      </c>
      <c r="O8" s="14">
        <v>0</v>
      </c>
      <c r="P8" s="14">
        <v>0</v>
      </c>
      <c r="Q8" s="14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2509.23</v>
      </c>
      <c r="D9" s="14">
        <f t="shared" si="0"/>
        <v>6733.45</v>
      </c>
      <c r="E9" s="14">
        <f t="shared" si="0"/>
        <v>0</v>
      </c>
      <c r="F9" s="14">
        <f t="shared" si="0"/>
        <v>9242.68</v>
      </c>
      <c r="G9" s="43"/>
      <c r="H9" s="25">
        <v>0</v>
      </c>
      <c r="I9" s="14">
        <v>2509.23</v>
      </c>
      <c r="J9" s="14">
        <v>6733.45</v>
      </c>
      <c r="K9" s="25">
        <v>0</v>
      </c>
      <c r="L9" s="14">
        <f t="shared" si="1"/>
        <v>9242.68</v>
      </c>
      <c r="M9" s="22"/>
      <c r="N9" s="14">
        <v>0</v>
      </c>
      <c r="O9" s="14">
        <v>0</v>
      </c>
      <c r="P9" s="14">
        <v>0</v>
      </c>
      <c r="Q9" s="14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14">
        <v>0</v>
      </c>
      <c r="O10" s="14">
        <v>0</v>
      </c>
      <c r="P10" s="14">
        <v>0</v>
      </c>
      <c r="Q10" s="14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5">
        <v>0</v>
      </c>
      <c r="J11" s="25">
        <v>0</v>
      </c>
      <c r="K11" s="25">
        <v>0</v>
      </c>
      <c r="L11" s="14">
        <f t="shared" si="1"/>
        <v>0</v>
      </c>
      <c r="M11" s="22"/>
      <c r="N11" s="14">
        <v>0</v>
      </c>
      <c r="O11" s="14">
        <v>0</v>
      </c>
      <c r="P11" s="14">
        <v>0</v>
      </c>
      <c r="Q11" s="14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2190.7</v>
      </c>
      <c r="E12" s="14">
        <f t="shared" si="0"/>
        <v>0</v>
      </c>
      <c r="F12" s="14">
        <f t="shared" si="0"/>
        <v>2190.7</v>
      </c>
      <c r="G12" s="43"/>
      <c r="H12" s="25">
        <v>0</v>
      </c>
      <c r="I12" s="14">
        <v>0</v>
      </c>
      <c r="J12" s="14">
        <v>2190.7</v>
      </c>
      <c r="K12" s="25">
        <v>0</v>
      </c>
      <c r="L12" s="14">
        <f t="shared" si="1"/>
        <v>2190.7</v>
      </c>
      <c r="M12" s="22"/>
      <c r="N12" s="14">
        <v>0</v>
      </c>
      <c r="O12" s="14">
        <v>0</v>
      </c>
      <c r="P12" s="14">
        <v>0</v>
      </c>
      <c r="Q12" s="14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5">
        <v>0</v>
      </c>
      <c r="I13" s="25">
        <v>0</v>
      </c>
      <c r="J13" s="25">
        <v>0</v>
      </c>
      <c r="K13" s="25">
        <v>0</v>
      </c>
      <c r="L13" s="14">
        <f t="shared" si="1"/>
        <v>0</v>
      </c>
      <c r="M13" s="22"/>
      <c r="N13" s="14">
        <v>0</v>
      </c>
      <c r="O13" s="14">
        <v>0</v>
      </c>
      <c r="P13" s="14">
        <v>0</v>
      </c>
      <c r="Q13" s="14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14">
        <v>0</v>
      </c>
      <c r="O14" s="14">
        <v>0</v>
      </c>
      <c r="P14" s="14">
        <v>0</v>
      </c>
      <c r="Q14" s="14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508</v>
      </c>
      <c r="D15" s="14">
        <f t="shared" si="0"/>
        <v>12463</v>
      </c>
      <c r="E15" s="14">
        <f t="shared" si="0"/>
        <v>8990.77</v>
      </c>
      <c r="F15" s="14">
        <f t="shared" si="0"/>
        <v>21961.77</v>
      </c>
      <c r="G15" s="43"/>
      <c r="H15" s="25">
        <v>0</v>
      </c>
      <c r="I15" s="14">
        <v>508</v>
      </c>
      <c r="J15" s="14">
        <v>12463</v>
      </c>
      <c r="K15" s="14">
        <v>8990.77</v>
      </c>
      <c r="L15" s="14">
        <f t="shared" si="1"/>
        <v>21961.77</v>
      </c>
      <c r="M15" s="22"/>
      <c r="N15" s="14">
        <v>0</v>
      </c>
      <c r="O15" s="14">
        <v>0</v>
      </c>
      <c r="P15" s="14">
        <v>0</v>
      </c>
      <c r="Q15" s="14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43"/>
      <c r="H16" s="25">
        <v>0</v>
      </c>
      <c r="I16" s="25">
        <v>0</v>
      </c>
      <c r="J16" s="25">
        <v>0</v>
      </c>
      <c r="K16" s="25">
        <v>0</v>
      </c>
      <c r="L16" s="14">
        <f t="shared" si="1"/>
        <v>0</v>
      </c>
      <c r="M16" s="22"/>
      <c r="N16" s="14">
        <v>0</v>
      </c>
      <c r="O16" s="14">
        <v>0</v>
      </c>
      <c r="P16" s="14">
        <v>0</v>
      </c>
      <c r="Q16" s="14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5">
        <v>0</v>
      </c>
      <c r="I17" s="25">
        <v>0</v>
      </c>
      <c r="J17" s="25">
        <v>0</v>
      </c>
      <c r="K17" s="25">
        <v>0</v>
      </c>
      <c r="L17" s="14">
        <f t="shared" si="1"/>
        <v>0</v>
      </c>
      <c r="M17" s="22"/>
      <c r="N17" s="14">
        <v>0</v>
      </c>
      <c r="O17" s="14">
        <v>0</v>
      </c>
      <c r="P17" s="14">
        <v>0</v>
      </c>
      <c r="Q17" s="14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4199.13</v>
      </c>
      <c r="C18" s="14">
        <f t="shared" si="0"/>
        <v>0</v>
      </c>
      <c r="D18" s="14">
        <f t="shared" si="0"/>
        <v>257.955</v>
      </c>
      <c r="E18" s="14">
        <f t="shared" si="0"/>
        <v>0</v>
      </c>
      <c r="F18" s="14">
        <f t="shared" si="0"/>
        <v>4457.085</v>
      </c>
      <c r="G18" s="43"/>
      <c r="H18" s="25">
        <v>0</v>
      </c>
      <c r="I18" s="25">
        <v>0</v>
      </c>
      <c r="J18" s="25">
        <v>0</v>
      </c>
      <c r="K18" s="25">
        <v>0</v>
      </c>
      <c r="L18" s="14">
        <f t="shared" si="1"/>
        <v>0</v>
      </c>
      <c r="M18" s="22"/>
      <c r="N18" s="14">
        <v>4199.13</v>
      </c>
      <c r="O18" s="14">
        <v>0</v>
      </c>
      <c r="P18" s="14">
        <v>257.955</v>
      </c>
      <c r="Q18" s="14">
        <v>0</v>
      </c>
      <c r="R18" s="23">
        <f t="shared" si="2"/>
        <v>4457.085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14">
        <v>0</v>
      </c>
      <c r="O19" s="14">
        <v>0</v>
      </c>
      <c r="P19" s="14">
        <v>0</v>
      </c>
      <c r="Q19" s="14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25">
        <v>0</v>
      </c>
      <c r="I20" s="25">
        <v>0</v>
      </c>
      <c r="J20" s="25">
        <v>0</v>
      </c>
      <c r="K20" s="25">
        <v>0</v>
      </c>
      <c r="L20" s="14">
        <f t="shared" si="1"/>
        <v>0</v>
      </c>
      <c r="M20" s="22"/>
      <c r="N20" s="14">
        <v>0</v>
      </c>
      <c r="O20" s="14">
        <v>0</v>
      </c>
      <c r="P20" s="14">
        <v>0</v>
      </c>
      <c r="Q20" s="14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14">
        <v>0</v>
      </c>
      <c r="O21" s="14">
        <v>0</v>
      </c>
      <c r="P21" s="14">
        <v>0</v>
      </c>
      <c r="Q21" s="14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14">
        <v>0</v>
      </c>
      <c r="O22" s="14">
        <v>0</v>
      </c>
      <c r="P22" s="14">
        <v>0</v>
      </c>
      <c r="Q22" s="14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  <c r="G23" s="43"/>
      <c r="H23" s="25">
        <v>0</v>
      </c>
      <c r="I23" s="25">
        <v>0</v>
      </c>
      <c r="J23" s="25">
        <v>0</v>
      </c>
      <c r="K23" s="25">
        <v>0</v>
      </c>
      <c r="L23" s="14">
        <f t="shared" si="1"/>
        <v>0</v>
      </c>
      <c r="M23" s="22"/>
      <c r="N23" s="14">
        <v>0</v>
      </c>
      <c r="O23" s="14">
        <v>0</v>
      </c>
      <c r="P23" s="14">
        <v>0</v>
      </c>
      <c r="Q23" s="14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10809.2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10809.2</v>
      </c>
      <c r="G24" s="43"/>
      <c r="H24" s="14">
        <v>1011</v>
      </c>
      <c r="I24" s="14">
        <v>0</v>
      </c>
      <c r="J24" s="14">
        <v>0</v>
      </c>
      <c r="K24" s="25">
        <v>0</v>
      </c>
      <c r="L24" s="14">
        <f t="shared" si="1"/>
        <v>1011</v>
      </c>
      <c r="M24" s="22"/>
      <c r="N24" s="14">
        <v>9798.2</v>
      </c>
      <c r="O24" s="14">
        <v>0</v>
      </c>
      <c r="P24" s="14">
        <v>0</v>
      </c>
      <c r="Q24" s="14">
        <v>0</v>
      </c>
      <c r="R24" s="23">
        <f t="shared" si="2"/>
        <v>9798.2</v>
      </c>
    </row>
    <row r="25" spans="1:18" ht="12.75">
      <c r="A25" s="42" t="s">
        <v>51</v>
      </c>
      <c r="B25" s="14">
        <f t="shared" si="0"/>
        <v>0</v>
      </c>
      <c r="C25" s="14">
        <f t="shared" si="0"/>
        <v>0</v>
      </c>
      <c r="D25" s="14">
        <f t="shared" si="0"/>
        <v>0</v>
      </c>
      <c r="E25" s="14">
        <f t="shared" si="0"/>
        <v>0</v>
      </c>
      <c r="F25" s="14">
        <f t="shared" si="0"/>
        <v>0</v>
      </c>
      <c r="G25" s="43"/>
      <c r="H25" s="25">
        <v>0</v>
      </c>
      <c r="I25" s="25">
        <v>0</v>
      </c>
      <c r="J25" s="25">
        <v>0</v>
      </c>
      <c r="K25" s="25">
        <v>0</v>
      </c>
      <c r="L25" s="14">
        <f t="shared" si="1"/>
        <v>0</v>
      </c>
      <c r="M25" s="22"/>
      <c r="N25" s="14">
        <v>0</v>
      </c>
      <c r="O25" s="14">
        <v>0</v>
      </c>
      <c r="P25" s="14">
        <v>0</v>
      </c>
      <c r="Q25" s="14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25">
        <v>0</v>
      </c>
      <c r="I26" s="25">
        <v>0</v>
      </c>
      <c r="J26" s="25">
        <v>0</v>
      </c>
      <c r="K26" s="25">
        <v>0</v>
      </c>
      <c r="L26" s="14">
        <f t="shared" si="1"/>
        <v>0</v>
      </c>
      <c r="M26" s="22"/>
      <c r="N26" s="14">
        <v>0</v>
      </c>
      <c r="O26" s="14">
        <v>0</v>
      </c>
      <c r="P26" s="14">
        <v>0</v>
      </c>
      <c r="Q26" s="14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3183.37</v>
      </c>
      <c r="C27" s="14">
        <f t="shared" si="0"/>
        <v>6030.62</v>
      </c>
      <c r="D27" s="14">
        <f t="shared" si="0"/>
        <v>0</v>
      </c>
      <c r="E27" s="14">
        <f t="shared" si="0"/>
        <v>1305.27</v>
      </c>
      <c r="F27" s="14">
        <f t="shared" si="0"/>
        <v>10519.259999999998</v>
      </c>
      <c r="G27" s="43"/>
      <c r="H27" s="14">
        <v>3183.37</v>
      </c>
      <c r="I27" s="14">
        <v>0</v>
      </c>
      <c r="J27" s="14">
        <v>0</v>
      </c>
      <c r="K27" s="14">
        <v>1305.27</v>
      </c>
      <c r="L27" s="14">
        <f t="shared" si="1"/>
        <v>4488.639999999999</v>
      </c>
      <c r="M27" s="22"/>
      <c r="N27" s="14">
        <v>0</v>
      </c>
      <c r="O27" s="14">
        <v>6030.62</v>
      </c>
      <c r="P27" s="14">
        <v>0</v>
      </c>
      <c r="Q27" s="14">
        <v>0</v>
      </c>
      <c r="R27" s="23">
        <f t="shared" si="2"/>
        <v>6030.62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47">
        <v>0</v>
      </c>
      <c r="I28" s="47">
        <v>0</v>
      </c>
      <c r="J28" s="47">
        <v>0</v>
      </c>
      <c r="K28" s="47">
        <v>0</v>
      </c>
      <c r="L28" s="45">
        <f t="shared" si="1"/>
        <v>0</v>
      </c>
      <c r="M28" s="32"/>
      <c r="N28" s="45">
        <v>0</v>
      </c>
      <c r="O28" s="45">
        <v>0</v>
      </c>
      <c r="P28" s="45">
        <v>0</v>
      </c>
      <c r="Q28" s="45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65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19415.57</v>
      </c>
      <c r="C7" s="38">
        <f t="shared" si="0"/>
        <v>16358.76</v>
      </c>
      <c r="D7" s="38">
        <f t="shared" si="0"/>
        <v>1986.6399999999999</v>
      </c>
      <c r="E7" s="38">
        <f t="shared" si="0"/>
        <v>44262.96</v>
      </c>
      <c r="F7" s="38">
        <f t="shared" si="0"/>
        <v>82023.93</v>
      </c>
      <c r="G7" s="39"/>
      <c r="H7" s="38">
        <f>SUM(H8:H28)</f>
        <v>19415.57</v>
      </c>
      <c r="I7" s="38">
        <f>SUM(I8:I28)</f>
        <v>16201.82</v>
      </c>
      <c r="J7" s="38">
        <f>SUM(J8:J28)</f>
        <v>1986.6399999999999</v>
      </c>
      <c r="K7" s="38">
        <f>SUM(K8:K28)</f>
        <v>44262.96</v>
      </c>
      <c r="L7" s="38">
        <f>SUM(H7:K7)</f>
        <v>81866.98999999999</v>
      </c>
      <c r="M7" s="40"/>
      <c r="N7" s="38">
        <f>SUM(N8:N28)</f>
        <v>0</v>
      </c>
      <c r="O7" s="38">
        <f>SUM(O8:O28)</f>
        <v>156.94</v>
      </c>
      <c r="P7" s="38">
        <f>SUM(P8:P28)</f>
        <v>0</v>
      </c>
      <c r="Q7" s="38">
        <f>SUM(Q8:Q28)</f>
        <v>0</v>
      </c>
      <c r="R7" s="41">
        <f>SUM(R8:R28)</f>
        <v>156.94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5">
        <v>0</v>
      </c>
      <c r="I8" s="25">
        <v>0</v>
      </c>
      <c r="J8" s="25">
        <v>0</v>
      </c>
      <c r="K8" s="25">
        <v>0</v>
      </c>
      <c r="L8" s="14">
        <f aca="true" t="shared" si="1" ref="L8:L28">SUM(H8:K8)</f>
        <v>0</v>
      </c>
      <c r="M8" s="22"/>
      <c r="N8" s="14">
        <v>0</v>
      </c>
      <c r="O8" s="14">
        <v>0</v>
      </c>
      <c r="P8" s="14">
        <v>0</v>
      </c>
      <c r="Q8" s="14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2098.02</v>
      </c>
      <c r="F9" s="14">
        <f t="shared" si="0"/>
        <v>2098.02</v>
      </c>
      <c r="G9" s="43"/>
      <c r="H9" s="21">
        <v>0</v>
      </c>
      <c r="I9" s="21">
        <v>0</v>
      </c>
      <c r="J9" s="21">
        <v>0</v>
      </c>
      <c r="K9" s="21">
        <v>2098.02</v>
      </c>
      <c r="L9" s="14">
        <f t="shared" si="1"/>
        <v>2098.02</v>
      </c>
      <c r="M9" s="22"/>
      <c r="N9" s="14">
        <v>0</v>
      </c>
      <c r="O9" s="14">
        <v>0</v>
      </c>
      <c r="P9" s="14">
        <v>0</v>
      </c>
      <c r="Q9" s="14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14">
        <v>0</v>
      </c>
      <c r="O10" s="14">
        <v>0</v>
      </c>
      <c r="P10" s="14">
        <v>0</v>
      </c>
      <c r="Q10" s="14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731.64</v>
      </c>
      <c r="D11" s="14">
        <f t="shared" si="0"/>
        <v>0</v>
      </c>
      <c r="E11" s="14">
        <f t="shared" si="0"/>
        <v>0</v>
      </c>
      <c r="F11" s="14">
        <f t="shared" si="0"/>
        <v>731.64</v>
      </c>
      <c r="G11" s="43"/>
      <c r="H11" s="21">
        <v>0</v>
      </c>
      <c r="I11" s="21">
        <v>731.64</v>
      </c>
      <c r="J11" s="21">
        <v>0</v>
      </c>
      <c r="K11" s="21">
        <v>0</v>
      </c>
      <c r="L11" s="14">
        <f t="shared" si="1"/>
        <v>731.64</v>
      </c>
      <c r="M11" s="22"/>
      <c r="N11" s="14">
        <v>0</v>
      </c>
      <c r="O11" s="14">
        <v>0</v>
      </c>
      <c r="P11" s="14">
        <v>0</v>
      </c>
      <c r="Q11" s="14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5">
        <v>0</v>
      </c>
      <c r="I12" s="25">
        <v>0</v>
      </c>
      <c r="J12" s="25">
        <v>0</v>
      </c>
      <c r="K12" s="25">
        <v>0</v>
      </c>
      <c r="L12" s="14">
        <f t="shared" si="1"/>
        <v>0</v>
      </c>
      <c r="M12" s="22"/>
      <c r="N12" s="14">
        <v>0</v>
      </c>
      <c r="O12" s="14">
        <v>0</v>
      </c>
      <c r="P12" s="14">
        <v>0</v>
      </c>
      <c r="Q12" s="14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5">
        <v>0</v>
      </c>
      <c r="I13" s="25">
        <v>0</v>
      </c>
      <c r="J13" s="25">
        <v>0</v>
      </c>
      <c r="K13" s="25">
        <v>0</v>
      </c>
      <c r="L13" s="14">
        <f t="shared" si="1"/>
        <v>0</v>
      </c>
      <c r="M13" s="22"/>
      <c r="N13" s="14">
        <v>0</v>
      </c>
      <c r="O13" s="14">
        <v>0</v>
      </c>
      <c r="P13" s="14">
        <v>0</v>
      </c>
      <c r="Q13" s="14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156.94</v>
      </c>
      <c r="D14" s="14">
        <f t="shared" si="0"/>
        <v>0</v>
      </c>
      <c r="E14" s="14">
        <f t="shared" si="0"/>
        <v>0</v>
      </c>
      <c r="F14" s="14">
        <f t="shared" si="0"/>
        <v>156.94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14">
        <v>0</v>
      </c>
      <c r="O14" s="14">
        <v>156.94</v>
      </c>
      <c r="P14" s="14">
        <v>0</v>
      </c>
      <c r="Q14" s="14">
        <v>0</v>
      </c>
      <c r="R14" s="23">
        <f t="shared" si="2"/>
        <v>156.94</v>
      </c>
    </row>
    <row r="15" spans="1:18" ht="12.75">
      <c r="A15" s="42" t="s">
        <v>41</v>
      </c>
      <c r="B15" s="14">
        <f t="shared" si="0"/>
        <v>0</v>
      </c>
      <c r="C15" s="14">
        <f t="shared" si="0"/>
        <v>0</v>
      </c>
      <c r="D15" s="14">
        <f t="shared" si="0"/>
        <v>715.04</v>
      </c>
      <c r="E15" s="14">
        <f t="shared" si="0"/>
        <v>0</v>
      </c>
      <c r="F15" s="14">
        <f t="shared" si="0"/>
        <v>715.04</v>
      </c>
      <c r="G15" s="43"/>
      <c r="H15" s="21">
        <v>0</v>
      </c>
      <c r="I15" s="21">
        <v>0</v>
      </c>
      <c r="J15" s="21">
        <v>715.04</v>
      </c>
      <c r="K15" s="21">
        <v>0</v>
      </c>
      <c r="L15" s="14">
        <f t="shared" si="1"/>
        <v>715.04</v>
      </c>
      <c r="M15" s="22"/>
      <c r="N15" s="14">
        <v>0</v>
      </c>
      <c r="O15" s="14">
        <v>0</v>
      </c>
      <c r="P15" s="14">
        <v>0</v>
      </c>
      <c r="Q15" s="14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53.76</v>
      </c>
      <c r="D16" s="14">
        <f t="shared" si="0"/>
        <v>0</v>
      </c>
      <c r="E16" s="14">
        <f t="shared" si="0"/>
        <v>7570.63</v>
      </c>
      <c r="F16" s="14">
        <f t="shared" si="0"/>
        <v>7624.39</v>
      </c>
      <c r="G16" s="43"/>
      <c r="H16" s="21">
        <v>0</v>
      </c>
      <c r="I16" s="21">
        <v>53.76</v>
      </c>
      <c r="J16" s="21">
        <v>0</v>
      </c>
      <c r="K16" s="21">
        <v>7570.63</v>
      </c>
      <c r="L16" s="14">
        <f t="shared" si="1"/>
        <v>7624.39</v>
      </c>
      <c r="M16" s="22"/>
      <c r="N16" s="14">
        <v>0</v>
      </c>
      <c r="O16" s="14">
        <v>0</v>
      </c>
      <c r="P16" s="14">
        <v>0</v>
      </c>
      <c r="Q16" s="14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5">
        <v>0</v>
      </c>
      <c r="I17" s="25">
        <v>0</v>
      </c>
      <c r="J17" s="25">
        <v>0</v>
      </c>
      <c r="K17" s="25">
        <v>0</v>
      </c>
      <c r="L17" s="14">
        <f t="shared" si="1"/>
        <v>0</v>
      </c>
      <c r="M17" s="22"/>
      <c r="N17" s="14">
        <v>0</v>
      </c>
      <c r="O17" s="14">
        <v>0</v>
      </c>
      <c r="P17" s="14">
        <v>0</v>
      </c>
      <c r="Q17" s="14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3587.93</v>
      </c>
      <c r="C18" s="14">
        <f t="shared" si="0"/>
        <v>2251.76</v>
      </c>
      <c r="D18" s="14">
        <f t="shared" si="0"/>
        <v>0</v>
      </c>
      <c r="E18" s="14">
        <f t="shared" si="0"/>
        <v>3305.85</v>
      </c>
      <c r="F18" s="14">
        <f t="shared" si="0"/>
        <v>9145.54</v>
      </c>
      <c r="G18" s="43"/>
      <c r="H18" s="21">
        <v>3587.93</v>
      </c>
      <c r="I18" s="21">
        <v>2251.76</v>
      </c>
      <c r="J18" s="21">
        <v>0</v>
      </c>
      <c r="K18" s="21">
        <v>3305.85</v>
      </c>
      <c r="L18" s="14">
        <f t="shared" si="1"/>
        <v>9145.54</v>
      </c>
      <c r="M18" s="22"/>
      <c r="N18" s="14">
        <v>0</v>
      </c>
      <c r="O18" s="14">
        <v>0</v>
      </c>
      <c r="P18" s="14">
        <v>0</v>
      </c>
      <c r="Q18" s="14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14">
        <v>0</v>
      </c>
      <c r="O19" s="14">
        <v>0</v>
      </c>
      <c r="P19" s="14">
        <v>0</v>
      </c>
      <c r="Q19" s="14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25">
        <v>0</v>
      </c>
      <c r="I20" s="25">
        <v>0</v>
      </c>
      <c r="J20" s="25">
        <v>0</v>
      </c>
      <c r="K20" s="25">
        <v>0</v>
      </c>
      <c r="L20" s="14">
        <f t="shared" si="1"/>
        <v>0</v>
      </c>
      <c r="M20" s="22"/>
      <c r="N20" s="14">
        <v>0</v>
      </c>
      <c r="O20" s="14">
        <v>0</v>
      </c>
      <c r="P20" s="14">
        <v>0</v>
      </c>
      <c r="Q20" s="14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14">
        <v>0</v>
      </c>
      <c r="O21" s="14">
        <v>0</v>
      </c>
      <c r="P21" s="14">
        <v>0</v>
      </c>
      <c r="Q21" s="14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14">
        <v>0</v>
      </c>
      <c r="O22" s="14">
        <v>0</v>
      </c>
      <c r="P22" s="14">
        <v>0</v>
      </c>
      <c r="Q22" s="14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17692.66</v>
      </c>
      <c r="F23" s="14">
        <f t="shared" si="0"/>
        <v>17692.66</v>
      </c>
      <c r="G23" s="43"/>
      <c r="H23" s="21">
        <v>0</v>
      </c>
      <c r="I23" s="21">
        <v>0</v>
      </c>
      <c r="J23" s="21">
        <v>0</v>
      </c>
      <c r="K23" s="21">
        <v>17692.66</v>
      </c>
      <c r="L23" s="14">
        <f t="shared" si="1"/>
        <v>17692.66</v>
      </c>
      <c r="M23" s="22"/>
      <c r="N23" s="14">
        <v>0</v>
      </c>
      <c r="O23" s="14">
        <v>0</v>
      </c>
      <c r="P23" s="14">
        <v>0</v>
      </c>
      <c r="Q23" s="14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2949.48</v>
      </c>
      <c r="C24" s="14">
        <f t="shared" si="0"/>
        <v>2616.1</v>
      </c>
      <c r="D24" s="14">
        <f t="shared" si="0"/>
        <v>0</v>
      </c>
      <c r="E24" s="14">
        <f t="shared" si="0"/>
        <v>2712.54</v>
      </c>
      <c r="F24" s="14">
        <f t="shared" si="0"/>
        <v>8278.119999999999</v>
      </c>
      <c r="G24" s="43"/>
      <c r="H24" s="21">
        <v>2949.48</v>
      </c>
      <c r="I24" s="21">
        <v>2616.1</v>
      </c>
      <c r="J24" s="21">
        <v>0</v>
      </c>
      <c r="K24" s="21">
        <v>2712.54</v>
      </c>
      <c r="L24" s="14">
        <f t="shared" si="1"/>
        <v>8278.119999999999</v>
      </c>
      <c r="M24" s="22"/>
      <c r="N24" s="14">
        <v>0</v>
      </c>
      <c r="O24" s="14">
        <v>0</v>
      </c>
      <c r="P24" s="14">
        <v>0</v>
      </c>
      <c r="Q24" s="14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12878.16</v>
      </c>
      <c r="C25" s="14">
        <f t="shared" si="0"/>
        <v>10548.56</v>
      </c>
      <c r="D25" s="14">
        <f t="shared" si="0"/>
        <v>1271.6</v>
      </c>
      <c r="E25" s="14">
        <f t="shared" si="0"/>
        <v>10883.26</v>
      </c>
      <c r="F25" s="14">
        <f t="shared" si="0"/>
        <v>35581.58</v>
      </c>
      <c r="G25" s="43"/>
      <c r="H25" s="21">
        <v>12878.16</v>
      </c>
      <c r="I25" s="21">
        <v>10548.56</v>
      </c>
      <c r="J25" s="21">
        <v>1271.6</v>
      </c>
      <c r="K25" s="21">
        <v>10883.26</v>
      </c>
      <c r="L25" s="14">
        <f t="shared" si="1"/>
        <v>35581.58</v>
      </c>
      <c r="M25" s="22"/>
      <c r="N25" s="14">
        <v>0</v>
      </c>
      <c r="O25" s="14">
        <v>0</v>
      </c>
      <c r="P25" s="14">
        <v>0</v>
      </c>
      <c r="Q25" s="14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25">
        <v>0</v>
      </c>
      <c r="I26" s="25">
        <v>0</v>
      </c>
      <c r="J26" s="25">
        <v>0</v>
      </c>
      <c r="K26" s="25">
        <v>0</v>
      </c>
      <c r="L26" s="14">
        <f t="shared" si="1"/>
        <v>0</v>
      </c>
      <c r="M26" s="22"/>
      <c r="N26" s="14">
        <v>0</v>
      </c>
      <c r="O26" s="14">
        <v>0</v>
      </c>
      <c r="P26" s="14">
        <v>0</v>
      </c>
      <c r="Q26" s="14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0</v>
      </c>
      <c r="F27" s="14">
        <f t="shared" si="0"/>
        <v>0</v>
      </c>
      <c r="G27" s="43"/>
      <c r="H27" s="25">
        <v>0</v>
      </c>
      <c r="I27" s="25">
        <v>0</v>
      </c>
      <c r="J27" s="25">
        <v>0</v>
      </c>
      <c r="K27" s="25">
        <v>0</v>
      </c>
      <c r="L27" s="14">
        <f t="shared" si="1"/>
        <v>0</v>
      </c>
      <c r="M27" s="22"/>
      <c r="N27" s="14">
        <v>0</v>
      </c>
      <c r="O27" s="14">
        <v>0</v>
      </c>
      <c r="P27" s="14">
        <v>0</v>
      </c>
      <c r="Q27" s="14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47">
        <v>0</v>
      </c>
      <c r="I28" s="47">
        <v>0</v>
      </c>
      <c r="J28" s="47">
        <v>0</v>
      </c>
      <c r="K28" s="47">
        <v>0</v>
      </c>
      <c r="L28" s="45">
        <f t="shared" si="1"/>
        <v>0</v>
      </c>
      <c r="M28" s="32"/>
      <c r="N28" s="45">
        <v>0</v>
      </c>
      <c r="O28" s="45">
        <v>0</v>
      </c>
      <c r="P28" s="45">
        <v>0</v>
      </c>
      <c r="Q28" s="45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66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83.61</v>
      </c>
      <c r="C7" s="38">
        <f t="shared" si="0"/>
        <v>50479.79</v>
      </c>
      <c r="D7" s="38">
        <f t="shared" si="0"/>
        <v>6240.1</v>
      </c>
      <c r="E7" s="38">
        <f t="shared" si="0"/>
        <v>37186.94</v>
      </c>
      <c r="F7" s="38">
        <f t="shared" si="0"/>
        <v>93990.44</v>
      </c>
      <c r="G7" s="39"/>
      <c r="H7" s="38">
        <f>SUM(H8:H28)</f>
        <v>0</v>
      </c>
      <c r="I7" s="38">
        <f>SUM(I8:I28)</f>
        <v>48367.79</v>
      </c>
      <c r="J7" s="38">
        <f>SUM(J8:J28)</f>
        <v>6021.35</v>
      </c>
      <c r="K7" s="38">
        <f>SUM(K8:K28)</f>
        <v>37186.94</v>
      </c>
      <c r="L7" s="38">
        <f>SUM(H7:K7)</f>
        <v>91576.08</v>
      </c>
      <c r="M7" s="40"/>
      <c r="N7" s="38">
        <f>SUM(N8:N28)</f>
        <v>83.61</v>
      </c>
      <c r="O7" s="38">
        <f>SUM(O8:O28)</f>
        <v>2112</v>
      </c>
      <c r="P7" s="38">
        <f>SUM(P8:P28)</f>
        <v>218.75</v>
      </c>
      <c r="Q7" s="38">
        <f>SUM(Q8:Q28)</f>
        <v>0</v>
      </c>
      <c r="R7" s="41">
        <f>SUM(R8:R28)</f>
        <v>2414.36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5">
        <v>0</v>
      </c>
      <c r="I8" s="25">
        <v>0</v>
      </c>
      <c r="J8" s="25">
        <v>0</v>
      </c>
      <c r="K8" s="25">
        <v>0</v>
      </c>
      <c r="L8" s="14">
        <f aca="true" t="shared" si="1" ref="L8:L28">SUM(H8:K8)</f>
        <v>0</v>
      </c>
      <c r="M8" s="22"/>
      <c r="N8" s="14">
        <v>0</v>
      </c>
      <c r="O8" s="14">
        <v>0</v>
      </c>
      <c r="P8" s="14">
        <v>0</v>
      </c>
      <c r="Q8" s="14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25">
        <v>0</v>
      </c>
      <c r="I9" s="25">
        <v>0</v>
      </c>
      <c r="J9" s="25">
        <v>0</v>
      </c>
      <c r="K9" s="25">
        <v>0</v>
      </c>
      <c r="L9" s="14">
        <f t="shared" si="1"/>
        <v>0</v>
      </c>
      <c r="M9" s="22"/>
      <c r="N9" s="14">
        <v>0</v>
      </c>
      <c r="O9" s="14">
        <v>0</v>
      </c>
      <c r="P9" s="14">
        <v>0</v>
      </c>
      <c r="Q9" s="14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14">
        <v>0</v>
      </c>
      <c r="O10" s="14">
        <v>0</v>
      </c>
      <c r="P10" s="14">
        <v>0</v>
      </c>
      <c r="Q10" s="14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1">
        <v>0</v>
      </c>
      <c r="J11" s="25">
        <v>0</v>
      </c>
      <c r="K11" s="21">
        <v>0</v>
      </c>
      <c r="L11" s="14">
        <f t="shared" si="1"/>
        <v>0</v>
      </c>
      <c r="M11" s="22"/>
      <c r="N11" s="14">
        <v>0</v>
      </c>
      <c r="O11" s="14">
        <v>0</v>
      </c>
      <c r="P11" s="14">
        <v>0</v>
      </c>
      <c r="Q11" s="14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5">
        <v>0</v>
      </c>
      <c r="I12" s="25">
        <v>0</v>
      </c>
      <c r="J12" s="25">
        <v>0</v>
      </c>
      <c r="K12" s="25">
        <v>0</v>
      </c>
      <c r="L12" s="14">
        <f t="shared" si="1"/>
        <v>0</v>
      </c>
      <c r="M12" s="22"/>
      <c r="N12" s="14">
        <v>0</v>
      </c>
      <c r="O12" s="14">
        <v>0</v>
      </c>
      <c r="P12" s="14">
        <v>0</v>
      </c>
      <c r="Q12" s="14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42838.4</v>
      </c>
      <c r="D13" s="14">
        <f t="shared" si="0"/>
        <v>0</v>
      </c>
      <c r="E13" s="14">
        <f t="shared" si="0"/>
        <v>22484.04</v>
      </c>
      <c r="F13" s="14">
        <f t="shared" si="0"/>
        <v>65322.44</v>
      </c>
      <c r="G13" s="43"/>
      <c r="H13" s="25">
        <v>0</v>
      </c>
      <c r="I13" s="21">
        <v>42838.4</v>
      </c>
      <c r="J13" s="25">
        <v>0</v>
      </c>
      <c r="K13" s="21">
        <v>22484.04</v>
      </c>
      <c r="L13" s="14">
        <f t="shared" si="1"/>
        <v>65322.44</v>
      </c>
      <c r="M13" s="22"/>
      <c r="N13" s="14">
        <v>0</v>
      </c>
      <c r="O13" s="14">
        <v>0</v>
      </c>
      <c r="P13" s="14">
        <v>0</v>
      </c>
      <c r="Q13" s="14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14">
        <v>0</v>
      </c>
      <c r="O14" s="14">
        <v>0</v>
      </c>
      <c r="P14" s="14">
        <v>0</v>
      </c>
      <c r="Q14" s="14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3929.21</v>
      </c>
      <c r="D15" s="14">
        <f t="shared" si="0"/>
        <v>0</v>
      </c>
      <c r="E15" s="14">
        <f t="shared" si="0"/>
        <v>4465.31</v>
      </c>
      <c r="F15" s="14">
        <f t="shared" si="0"/>
        <v>8394.52</v>
      </c>
      <c r="G15" s="43"/>
      <c r="H15" s="25">
        <v>0</v>
      </c>
      <c r="I15" s="21">
        <v>3929.21</v>
      </c>
      <c r="J15" s="25">
        <v>0</v>
      </c>
      <c r="K15" s="21">
        <v>4465.31</v>
      </c>
      <c r="L15" s="14">
        <f t="shared" si="1"/>
        <v>8394.52</v>
      </c>
      <c r="M15" s="22"/>
      <c r="N15" s="14">
        <v>0</v>
      </c>
      <c r="O15" s="14">
        <v>0</v>
      </c>
      <c r="P15" s="14">
        <v>0</v>
      </c>
      <c r="Q15" s="14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1033.09</v>
      </c>
      <c r="F16" s="14">
        <f t="shared" si="0"/>
        <v>1033.09</v>
      </c>
      <c r="G16" s="43"/>
      <c r="H16" s="25">
        <v>0</v>
      </c>
      <c r="I16" s="21">
        <v>0</v>
      </c>
      <c r="J16" s="25">
        <v>0</v>
      </c>
      <c r="K16" s="21">
        <v>1033.09</v>
      </c>
      <c r="L16" s="14">
        <f t="shared" si="1"/>
        <v>1033.09</v>
      </c>
      <c r="M16" s="22"/>
      <c r="N16" s="14">
        <v>0</v>
      </c>
      <c r="O16" s="14">
        <v>0</v>
      </c>
      <c r="P16" s="14">
        <v>0</v>
      </c>
      <c r="Q16" s="14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6021.35</v>
      </c>
      <c r="E17" s="14">
        <f t="shared" si="0"/>
        <v>0</v>
      </c>
      <c r="F17" s="14">
        <f t="shared" si="0"/>
        <v>6021.35</v>
      </c>
      <c r="G17" s="43"/>
      <c r="H17" s="25">
        <v>0</v>
      </c>
      <c r="I17" s="21">
        <v>0</v>
      </c>
      <c r="J17" s="21">
        <v>6021.35</v>
      </c>
      <c r="K17" s="25">
        <v>0</v>
      </c>
      <c r="L17" s="14">
        <f t="shared" si="1"/>
        <v>6021.35</v>
      </c>
      <c r="M17" s="22"/>
      <c r="N17" s="14">
        <v>0</v>
      </c>
      <c r="O17" s="14">
        <v>0</v>
      </c>
      <c r="P17" s="14">
        <v>0</v>
      </c>
      <c r="Q17" s="14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3"/>
      <c r="H18" s="25">
        <v>0</v>
      </c>
      <c r="I18" s="25">
        <v>0</v>
      </c>
      <c r="J18" s="25">
        <v>0</v>
      </c>
      <c r="K18" s="25">
        <v>0</v>
      </c>
      <c r="L18" s="14">
        <f t="shared" si="1"/>
        <v>0</v>
      </c>
      <c r="M18" s="22"/>
      <c r="N18" s="14">
        <v>0</v>
      </c>
      <c r="O18" s="14">
        <v>0</v>
      </c>
      <c r="P18" s="14">
        <v>0</v>
      </c>
      <c r="Q18" s="14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218.75</v>
      </c>
      <c r="E19" s="14">
        <f t="shared" si="0"/>
        <v>0</v>
      </c>
      <c r="F19" s="14">
        <f t="shared" si="0"/>
        <v>218.75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14">
        <v>0</v>
      </c>
      <c r="O19" s="14">
        <v>0</v>
      </c>
      <c r="P19" s="14">
        <v>218.75</v>
      </c>
      <c r="Q19" s="14">
        <v>0</v>
      </c>
      <c r="R19" s="23">
        <f t="shared" si="2"/>
        <v>218.75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25">
        <v>0</v>
      </c>
      <c r="I20" s="25">
        <v>0</v>
      </c>
      <c r="J20" s="25">
        <v>0</v>
      </c>
      <c r="K20" s="25">
        <v>0</v>
      </c>
      <c r="L20" s="14">
        <f t="shared" si="1"/>
        <v>0</v>
      </c>
      <c r="M20" s="22"/>
      <c r="N20" s="14">
        <v>0</v>
      </c>
      <c r="O20" s="14">
        <v>0</v>
      </c>
      <c r="P20" s="14">
        <v>0</v>
      </c>
      <c r="Q20" s="14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14">
        <v>0</v>
      </c>
      <c r="O21" s="14">
        <v>0</v>
      </c>
      <c r="P21" s="14">
        <v>0</v>
      </c>
      <c r="Q21" s="14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14">
        <v>0</v>
      </c>
      <c r="O22" s="14">
        <v>0</v>
      </c>
      <c r="P22" s="14">
        <v>0</v>
      </c>
      <c r="Q22" s="14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83.61</v>
      </c>
      <c r="C23" s="14">
        <f t="shared" si="0"/>
        <v>2112</v>
      </c>
      <c r="D23" s="14">
        <f t="shared" si="0"/>
        <v>0</v>
      </c>
      <c r="E23" s="14">
        <f t="shared" si="0"/>
        <v>1413.89</v>
      </c>
      <c r="F23" s="14">
        <f t="shared" si="0"/>
        <v>3609.5</v>
      </c>
      <c r="G23" s="43"/>
      <c r="H23" s="25">
        <v>0</v>
      </c>
      <c r="I23" s="21">
        <v>0</v>
      </c>
      <c r="J23" s="25">
        <v>0</v>
      </c>
      <c r="K23" s="21">
        <v>1413.89</v>
      </c>
      <c r="L23" s="14">
        <f t="shared" si="1"/>
        <v>1413.89</v>
      </c>
      <c r="M23" s="22"/>
      <c r="N23" s="14">
        <v>83.61</v>
      </c>
      <c r="O23" s="14">
        <v>2112</v>
      </c>
      <c r="P23" s="14">
        <v>0</v>
      </c>
      <c r="Q23" s="14">
        <v>0</v>
      </c>
      <c r="R23" s="23">
        <f t="shared" si="2"/>
        <v>2195.61</v>
      </c>
    </row>
    <row r="24" spans="1:18" ht="12.75">
      <c r="A24" s="42" t="s">
        <v>50</v>
      </c>
      <c r="B24" s="14">
        <f t="shared" si="0"/>
        <v>0</v>
      </c>
      <c r="C24" s="14">
        <f t="shared" si="0"/>
        <v>145.89</v>
      </c>
      <c r="D24" s="14">
        <f t="shared" si="0"/>
        <v>0</v>
      </c>
      <c r="E24" s="14">
        <f t="shared" si="0"/>
        <v>4642.82</v>
      </c>
      <c r="F24" s="14">
        <f t="shared" si="0"/>
        <v>4788.71</v>
      </c>
      <c r="G24" s="43"/>
      <c r="H24" s="25">
        <v>0</v>
      </c>
      <c r="I24" s="21">
        <v>145.89</v>
      </c>
      <c r="J24" s="25">
        <v>0</v>
      </c>
      <c r="K24" s="21">
        <v>4642.82</v>
      </c>
      <c r="L24" s="14">
        <f t="shared" si="1"/>
        <v>4788.71</v>
      </c>
      <c r="M24" s="22"/>
      <c r="N24" s="14">
        <v>0</v>
      </c>
      <c r="O24" s="14">
        <v>0</v>
      </c>
      <c r="P24" s="14">
        <v>0</v>
      </c>
      <c r="Q24" s="14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122.29</v>
      </c>
      <c r="D25" s="14">
        <f t="shared" si="0"/>
        <v>0</v>
      </c>
      <c r="E25" s="14">
        <f t="shared" si="0"/>
        <v>3147.79</v>
      </c>
      <c r="F25" s="14">
        <f t="shared" si="0"/>
        <v>3270.08</v>
      </c>
      <c r="G25" s="43"/>
      <c r="H25" s="25">
        <v>0</v>
      </c>
      <c r="I25" s="21">
        <v>122.29</v>
      </c>
      <c r="J25" s="25">
        <v>0</v>
      </c>
      <c r="K25" s="21">
        <v>3147.79</v>
      </c>
      <c r="L25" s="14">
        <f t="shared" si="1"/>
        <v>3270.08</v>
      </c>
      <c r="M25" s="22"/>
      <c r="N25" s="14">
        <v>0</v>
      </c>
      <c r="O25" s="14">
        <v>0</v>
      </c>
      <c r="P25" s="14">
        <v>0</v>
      </c>
      <c r="Q25" s="14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25">
        <v>0</v>
      </c>
      <c r="I26" s="25">
        <v>0</v>
      </c>
      <c r="J26" s="25">
        <v>0</v>
      </c>
      <c r="K26" s="25">
        <v>0</v>
      </c>
      <c r="L26" s="14">
        <f t="shared" si="1"/>
        <v>0</v>
      </c>
      <c r="M26" s="22"/>
      <c r="N26" s="14">
        <v>0</v>
      </c>
      <c r="O26" s="14">
        <v>0</v>
      </c>
      <c r="P26" s="14">
        <v>0</v>
      </c>
      <c r="Q26" s="14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1332</v>
      </c>
      <c r="D27" s="14">
        <f t="shared" si="0"/>
        <v>0</v>
      </c>
      <c r="E27" s="14">
        <f t="shared" si="0"/>
        <v>0</v>
      </c>
      <c r="F27" s="14">
        <f t="shared" si="0"/>
        <v>1332</v>
      </c>
      <c r="G27" s="43"/>
      <c r="H27" s="25">
        <v>0</v>
      </c>
      <c r="I27" s="21">
        <v>1332</v>
      </c>
      <c r="J27" s="25">
        <v>0</v>
      </c>
      <c r="K27" s="25">
        <v>0</v>
      </c>
      <c r="L27" s="14">
        <f t="shared" si="1"/>
        <v>1332</v>
      </c>
      <c r="M27" s="22"/>
      <c r="N27" s="14">
        <v>0</v>
      </c>
      <c r="O27" s="14">
        <v>0</v>
      </c>
      <c r="P27" s="14">
        <v>0</v>
      </c>
      <c r="Q27" s="14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47">
        <v>0</v>
      </c>
      <c r="I28" s="47">
        <v>0</v>
      </c>
      <c r="J28" s="47">
        <v>0</v>
      </c>
      <c r="K28" s="47">
        <v>0</v>
      </c>
      <c r="L28" s="45">
        <f t="shared" si="1"/>
        <v>0</v>
      </c>
      <c r="M28" s="32"/>
      <c r="N28" s="45">
        <v>0</v>
      </c>
      <c r="O28" s="45">
        <v>0</v>
      </c>
      <c r="P28" s="45">
        <v>0</v>
      </c>
      <c r="Q28" s="45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67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19768.34</v>
      </c>
      <c r="C7" s="38">
        <f t="shared" si="0"/>
        <v>61747.63</v>
      </c>
      <c r="D7" s="38">
        <f t="shared" si="0"/>
        <v>13135.289999999999</v>
      </c>
      <c r="E7" s="38">
        <f t="shared" si="0"/>
        <v>69693.65000000001</v>
      </c>
      <c r="F7" s="38">
        <f t="shared" si="0"/>
        <v>164344.91</v>
      </c>
      <c r="G7" s="39"/>
      <c r="H7" s="38">
        <f>SUM(H8:H28)</f>
        <v>19768.34</v>
      </c>
      <c r="I7" s="38">
        <f>SUM(I8:I28)</f>
        <v>61747.63</v>
      </c>
      <c r="J7" s="38">
        <f>SUM(J8:J28)</f>
        <v>12975.289999999999</v>
      </c>
      <c r="K7" s="38">
        <f>SUM(K8:K28)</f>
        <v>69693.65000000001</v>
      </c>
      <c r="L7" s="38">
        <f>SUM(H7:K7)</f>
        <v>164184.91</v>
      </c>
      <c r="M7" s="40"/>
      <c r="N7" s="38">
        <f>SUM(N8:N28)</f>
        <v>0</v>
      </c>
      <c r="O7" s="38">
        <f>SUM(O8:O28)</f>
        <v>0</v>
      </c>
      <c r="P7" s="38">
        <f>SUM(P8:P28)</f>
        <v>160</v>
      </c>
      <c r="Q7" s="38">
        <f>SUM(Q8:Q28)</f>
        <v>0</v>
      </c>
      <c r="R7" s="41">
        <f>SUM(R8:R28)</f>
        <v>160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186.52</v>
      </c>
      <c r="E8" s="14">
        <f t="shared" si="0"/>
        <v>2944.57</v>
      </c>
      <c r="F8" s="14">
        <f t="shared" si="0"/>
        <v>3131.09</v>
      </c>
      <c r="G8" s="43"/>
      <c r="H8" s="21">
        <v>0</v>
      </c>
      <c r="I8" s="21">
        <v>0</v>
      </c>
      <c r="J8" s="21">
        <v>186.52</v>
      </c>
      <c r="K8" s="14">
        <v>2944.57</v>
      </c>
      <c r="L8" s="14">
        <f aca="true" t="shared" si="1" ref="L8:L28">SUM(H8:K8)</f>
        <v>3131.09</v>
      </c>
      <c r="M8" s="22"/>
      <c r="N8" s="14">
        <v>0</v>
      </c>
      <c r="O8" s="14">
        <v>0</v>
      </c>
      <c r="P8" s="14">
        <v>0</v>
      </c>
      <c r="Q8" s="14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25">
        <v>0</v>
      </c>
      <c r="I9" s="25">
        <v>0</v>
      </c>
      <c r="J9" s="25">
        <v>0</v>
      </c>
      <c r="K9" s="25">
        <v>0</v>
      </c>
      <c r="L9" s="14">
        <f t="shared" si="1"/>
        <v>0</v>
      </c>
      <c r="M9" s="22"/>
      <c r="N9" s="14">
        <v>0</v>
      </c>
      <c r="O9" s="14">
        <v>0</v>
      </c>
      <c r="P9" s="14">
        <v>0</v>
      </c>
      <c r="Q9" s="14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14">
        <v>0</v>
      </c>
      <c r="O10" s="14">
        <v>0</v>
      </c>
      <c r="P10" s="14">
        <v>0</v>
      </c>
      <c r="Q10" s="14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5">
        <v>0</v>
      </c>
      <c r="J11" s="25">
        <v>0</v>
      </c>
      <c r="K11" s="25">
        <v>0</v>
      </c>
      <c r="L11" s="14">
        <f t="shared" si="1"/>
        <v>0</v>
      </c>
      <c r="M11" s="22"/>
      <c r="N11" s="14">
        <v>0</v>
      </c>
      <c r="O11" s="14">
        <v>0</v>
      </c>
      <c r="P11" s="14">
        <v>0</v>
      </c>
      <c r="Q11" s="14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5">
        <v>0</v>
      </c>
      <c r="I12" s="25">
        <v>0</v>
      </c>
      <c r="J12" s="25">
        <v>0</v>
      </c>
      <c r="K12" s="25">
        <v>0</v>
      </c>
      <c r="L12" s="14">
        <f t="shared" si="1"/>
        <v>0</v>
      </c>
      <c r="M12" s="22"/>
      <c r="N12" s="14">
        <v>0</v>
      </c>
      <c r="O12" s="14">
        <v>0</v>
      </c>
      <c r="P12" s="14">
        <v>0</v>
      </c>
      <c r="Q12" s="14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5">
        <v>0</v>
      </c>
      <c r="I13" s="25">
        <v>0</v>
      </c>
      <c r="J13" s="25">
        <v>0</v>
      </c>
      <c r="K13" s="25">
        <v>0</v>
      </c>
      <c r="L13" s="14">
        <f t="shared" si="1"/>
        <v>0</v>
      </c>
      <c r="M13" s="22"/>
      <c r="N13" s="14">
        <v>0</v>
      </c>
      <c r="O13" s="14">
        <v>0</v>
      </c>
      <c r="P13" s="14">
        <v>0</v>
      </c>
      <c r="Q13" s="14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2584.47</v>
      </c>
      <c r="E14" s="14">
        <f t="shared" si="0"/>
        <v>0</v>
      </c>
      <c r="F14" s="14">
        <f t="shared" si="0"/>
        <v>2584.47</v>
      </c>
      <c r="G14" s="43"/>
      <c r="H14" s="21">
        <v>0</v>
      </c>
      <c r="I14" s="21">
        <v>0</v>
      </c>
      <c r="J14" s="21">
        <v>2584.47</v>
      </c>
      <c r="K14" s="14">
        <v>0</v>
      </c>
      <c r="L14" s="14">
        <f t="shared" si="1"/>
        <v>2584.47</v>
      </c>
      <c r="M14" s="22"/>
      <c r="N14" s="14">
        <v>0</v>
      </c>
      <c r="O14" s="14">
        <v>0</v>
      </c>
      <c r="P14" s="14">
        <v>0</v>
      </c>
      <c r="Q14" s="14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34003.92</v>
      </c>
      <c r="D15" s="14">
        <f t="shared" si="0"/>
        <v>1434.9</v>
      </c>
      <c r="E15" s="14">
        <f t="shared" si="0"/>
        <v>24878.79</v>
      </c>
      <c r="F15" s="14">
        <f t="shared" si="0"/>
        <v>60317.61</v>
      </c>
      <c r="G15" s="43"/>
      <c r="H15" s="21">
        <v>0</v>
      </c>
      <c r="I15" s="21">
        <v>34003.92</v>
      </c>
      <c r="J15" s="21">
        <v>1434.9</v>
      </c>
      <c r="K15" s="14">
        <v>24878.79</v>
      </c>
      <c r="L15" s="14">
        <f t="shared" si="1"/>
        <v>60317.61</v>
      </c>
      <c r="M15" s="22"/>
      <c r="N15" s="14">
        <v>0</v>
      </c>
      <c r="O15" s="14">
        <v>0</v>
      </c>
      <c r="P15" s="14">
        <v>0</v>
      </c>
      <c r="Q15" s="14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1207.29</v>
      </c>
      <c r="F16" s="14">
        <f t="shared" si="0"/>
        <v>1207.29</v>
      </c>
      <c r="G16" s="43"/>
      <c r="H16" s="21">
        <v>0</v>
      </c>
      <c r="I16" s="21">
        <v>0</v>
      </c>
      <c r="J16" s="21">
        <v>0</v>
      </c>
      <c r="K16" s="14">
        <v>1207.29</v>
      </c>
      <c r="L16" s="14">
        <f t="shared" si="1"/>
        <v>1207.29</v>
      </c>
      <c r="M16" s="22"/>
      <c r="N16" s="14">
        <v>0</v>
      </c>
      <c r="O16" s="14">
        <v>0</v>
      </c>
      <c r="P16" s="14">
        <v>0</v>
      </c>
      <c r="Q16" s="14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5">
        <v>0</v>
      </c>
      <c r="I17" s="25">
        <v>0</v>
      </c>
      <c r="J17" s="25">
        <v>0</v>
      </c>
      <c r="K17" s="25">
        <v>0</v>
      </c>
      <c r="L17" s="14">
        <f t="shared" si="1"/>
        <v>0</v>
      </c>
      <c r="M17" s="22"/>
      <c r="N17" s="14">
        <v>0</v>
      </c>
      <c r="O17" s="14">
        <v>0</v>
      </c>
      <c r="P17" s="14">
        <v>0</v>
      </c>
      <c r="Q17" s="14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16858.94</v>
      </c>
      <c r="C18" s="14">
        <f t="shared" si="0"/>
        <v>2065.73</v>
      </c>
      <c r="D18" s="14">
        <f t="shared" si="0"/>
        <v>0</v>
      </c>
      <c r="E18" s="14">
        <f t="shared" si="0"/>
        <v>17556.76</v>
      </c>
      <c r="F18" s="14">
        <f t="shared" si="0"/>
        <v>36481.42999999999</v>
      </c>
      <c r="G18" s="43"/>
      <c r="H18" s="21">
        <v>16858.94</v>
      </c>
      <c r="I18" s="21">
        <v>2065.73</v>
      </c>
      <c r="J18" s="21">
        <v>0</v>
      </c>
      <c r="K18" s="14">
        <v>17556.76</v>
      </c>
      <c r="L18" s="14">
        <f t="shared" si="1"/>
        <v>36481.42999999999</v>
      </c>
      <c r="M18" s="22"/>
      <c r="N18" s="14">
        <v>0</v>
      </c>
      <c r="O18" s="14">
        <v>0</v>
      </c>
      <c r="P18" s="14">
        <v>0</v>
      </c>
      <c r="Q18" s="14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14">
        <v>0</v>
      </c>
      <c r="O19" s="14">
        <v>0</v>
      </c>
      <c r="P19" s="14">
        <v>0</v>
      </c>
      <c r="Q19" s="14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174.81</v>
      </c>
      <c r="F20" s="14">
        <f t="shared" si="0"/>
        <v>174.81</v>
      </c>
      <c r="G20" s="43"/>
      <c r="H20" s="21">
        <v>0</v>
      </c>
      <c r="I20" s="21">
        <v>0</v>
      </c>
      <c r="J20" s="21">
        <v>0</v>
      </c>
      <c r="K20" s="14">
        <v>174.81</v>
      </c>
      <c r="L20" s="14">
        <f t="shared" si="1"/>
        <v>174.81</v>
      </c>
      <c r="M20" s="22"/>
      <c r="N20" s="14">
        <v>0</v>
      </c>
      <c r="O20" s="14">
        <v>0</v>
      </c>
      <c r="P20" s="14">
        <v>0</v>
      </c>
      <c r="Q20" s="14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14">
        <v>0</v>
      </c>
      <c r="O21" s="14">
        <v>0</v>
      </c>
      <c r="P21" s="14">
        <v>0</v>
      </c>
      <c r="Q21" s="14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14">
        <v>0</v>
      </c>
      <c r="O22" s="14">
        <v>0</v>
      </c>
      <c r="P22" s="14">
        <v>0</v>
      </c>
      <c r="Q22" s="14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160</v>
      </c>
      <c r="E23" s="14">
        <f t="shared" si="0"/>
        <v>7097.67</v>
      </c>
      <c r="F23" s="14">
        <f t="shared" si="0"/>
        <v>7257.67</v>
      </c>
      <c r="G23" s="43"/>
      <c r="H23" s="21">
        <v>0</v>
      </c>
      <c r="I23" s="21">
        <v>0</v>
      </c>
      <c r="J23" s="21">
        <v>0</v>
      </c>
      <c r="K23" s="14">
        <v>7097.67</v>
      </c>
      <c r="L23" s="14">
        <f t="shared" si="1"/>
        <v>7097.67</v>
      </c>
      <c r="M23" s="22"/>
      <c r="N23" s="14">
        <v>0</v>
      </c>
      <c r="O23" s="14">
        <v>0</v>
      </c>
      <c r="P23" s="14">
        <v>160</v>
      </c>
      <c r="Q23" s="14">
        <v>0</v>
      </c>
      <c r="R23" s="23">
        <f t="shared" si="2"/>
        <v>160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8769.4</v>
      </c>
      <c r="E24" s="14">
        <f t="shared" si="0"/>
        <v>1646.12</v>
      </c>
      <c r="F24" s="14">
        <f t="shared" si="0"/>
        <v>10415.52</v>
      </c>
      <c r="G24" s="43"/>
      <c r="H24" s="21">
        <v>0</v>
      </c>
      <c r="I24" s="21">
        <v>0</v>
      </c>
      <c r="J24" s="21">
        <v>8769.4</v>
      </c>
      <c r="K24" s="14">
        <v>1646.12</v>
      </c>
      <c r="L24" s="14">
        <f t="shared" si="1"/>
        <v>10415.52</v>
      </c>
      <c r="M24" s="22"/>
      <c r="N24" s="14">
        <v>0</v>
      </c>
      <c r="O24" s="14">
        <v>0</v>
      </c>
      <c r="P24" s="14">
        <v>0</v>
      </c>
      <c r="Q24" s="14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4365.91</v>
      </c>
      <c r="D25" s="14">
        <f t="shared" si="0"/>
        <v>0</v>
      </c>
      <c r="E25" s="14">
        <f t="shared" si="0"/>
        <v>12359.31</v>
      </c>
      <c r="F25" s="14">
        <f t="shared" si="0"/>
        <v>16725.22</v>
      </c>
      <c r="G25" s="43"/>
      <c r="H25" s="21">
        <v>0</v>
      </c>
      <c r="I25" s="21">
        <v>4365.91</v>
      </c>
      <c r="J25" s="21">
        <v>0</v>
      </c>
      <c r="K25" s="14">
        <v>12359.31</v>
      </c>
      <c r="L25" s="14">
        <f t="shared" si="1"/>
        <v>16725.22</v>
      </c>
      <c r="M25" s="22"/>
      <c r="N25" s="14">
        <v>0</v>
      </c>
      <c r="O25" s="14">
        <v>0</v>
      </c>
      <c r="P25" s="14">
        <v>0</v>
      </c>
      <c r="Q25" s="14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57.13</v>
      </c>
      <c r="F26" s="14">
        <f t="shared" si="0"/>
        <v>57.13</v>
      </c>
      <c r="G26" s="43"/>
      <c r="H26" s="21">
        <v>0</v>
      </c>
      <c r="I26" s="21">
        <v>0</v>
      </c>
      <c r="J26" s="21">
        <v>0</v>
      </c>
      <c r="K26" s="14">
        <v>57.13</v>
      </c>
      <c r="L26" s="14">
        <f t="shared" si="1"/>
        <v>57.13</v>
      </c>
      <c r="M26" s="22"/>
      <c r="N26" s="14">
        <v>0</v>
      </c>
      <c r="O26" s="14">
        <v>0</v>
      </c>
      <c r="P26" s="14">
        <v>0</v>
      </c>
      <c r="Q26" s="14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2909.4</v>
      </c>
      <c r="C27" s="14">
        <f t="shared" si="0"/>
        <v>21312.07</v>
      </c>
      <c r="D27" s="14">
        <f t="shared" si="0"/>
        <v>0</v>
      </c>
      <c r="E27" s="14">
        <f t="shared" si="0"/>
        <v>1771.2</v>
      </c>
      <c r="F27" s="14">
        <f t="shared" si="0"/>
        <v>25992.670000000002</v>
      </c>
      <c r="G27" s="43"/>
      <c r="H27" s="21">
        <v>2909.4</v>
      </c>
      <c r="I27" s="21">
        <v>21312.07</v>
      </c>
      <c r="J27" s="21">
        <v>0</v>
      </c>
      <c r="K27" s="14">
        <v>1771.2</v>
      </c>
      <c r="L27" s="14">
        <f t="shared" si="1"/>
        <v>25992.670000000002</v>
      </c>
      <c r="M27" s="22"/>
      <c r="N27" s="14">
        <v>0</v>
      </c>
      <c r="O27" s="14">
        <v>0</v>
      </c>
      <c r="P27" s="14">
        <v>0</v>
      </c>
      <c r="Q27" s="14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47">
        <v>0</v>
      </c>
      <c r="I28" s="47">
        <v>0</v>
      </c>
      <c r="J28" s="47">
        <v>0</v>
      </c>
      <c r="K28" s="47">
        <v>0</v>
      </c>
      <c r="L28" s="45">
        <f t="shared" si="1"/>
        <v>0</v>
      </c>
      <c r="M28" s="32"/>
      <c r="N28" s="45">
        <v>0</v>
      </c>
      <c r="O28" s="45">
        <v>0</v>
      </c>
      <c r="P28" s="45">
        <v>0</v>
      </c>
      <c r="Q28" s="45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E25" sqref="E25"/>
    </sheetView>
  </sheetViews>
  <sheetFormatPr defaultColWidth="11.421875" defaultRowHeight="12.75"/>
  <cols>
    <col min="1" max="1" width="13.7109375" style="0" customWidth="1"/>
    <col min="2" max="3" width="8.7109375" style="0" bestFit="1" customWidth="1"/>
    <col min="4" max="4" width="9.00390625" style="0" bestFit="1" customWidth="1"/>
    <col min="5" max="5" width="12.00390625" style="0" bestFit="1" customWidth="1"/>
    <col min="6" max="6" width="10.00390625" style="0" bestFit="1" customWidth="1"/>
    <col min="7" max="7" width="0.85546875" style="0" customWidth="1"/>
    <col min="8" max="8" width="11.57421875" style="0" bestFit="1" customWidth="1"/>
    <col min="9" max="9" width="8.7109375" style="0" bestFit="1" customWidth="1"/>
    <col min="10" max="10" width="9.00390625" style="0" bestFit="1" customWidth="1"/>
    <col min="11" max="11" width="12.00390625" style="0" bestFit="1" customWidth="1"/>
    <col min="12" max="12" width="10.00390625" style="0" bestFit="1" customWidth="1"/>
    <col min="13" max="13" width="0.85546875" style="0" customWidth="1"/>
    <col min="14" max="14" width="8.7109375" style="0" bestFit="1" customWidth="1"/>
    <col min="15" max="15" width="7.8515625" style="0" customWidth="1"/>
    <col min="16" max="16" width="9.140625" style="0" bestFit="1" customWidth="1"/>
    <col min="17" max="17" width="12.140625" style="0" bestFit="1" customWidth="1"/>
    <col min="18" max="18" width="11.7109375" style="0" bestFit="1" customWidth="1"/>
    <col min="19" max="19" width="9.00390625" style="0" bestFit="1" customWidth="1"/>
    <col min="20" max="20" width="8.7109375" style="0" bestFit="1" customWidth="1"/>
    <col min="21" max="21" width="9.00390625" style="0" bestFit="1" customWidth="1"/>
    <col min="22" max="22" width="12.00390625" style="0" bestFit="1" customWidth="1"/>
    <col min="23" max="23" width="10.00390625" style="0" bestFit="1" customWidth="1"/>
  </cols>
  <sheetData>
    <row r="1" ht="12.75">
      <c r="F1" s="49" t="s">
        <v>56</v>
      </c>
    </row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3.5" thickBot="1">
      <c r="A3" s="2" t="s">
        <v>1</v>
      </c>
      <c r="B3" s="2"/>
      <c r="C3" s="2"/>
      <c r="D3" s="2"/>
      <c r="E3" s="2"/>
      <c r="F3" s="2"/>
      <c r="G3" s="2"/>
    </row>
    <row r="4" spans="1:18" ht="13.5" thickBot="1">
      <c r="A4" s="63" t="s">
        <v>2</v>
      </c>
      <c r="B4" s="56" t="s">
        <v>3</v>
      </c>
      <c r="C4" s="65"/>
      <c r="D4" s="65"/>
      <c r="E4" s="65"/>
      <c r="F4" s="66"/>
      <c r="G4" s="67"/>
      <c r="H4" s="56" t="s">
        <v>4</v>
      </c>
      <c r="I4" s="57"/>
      <c r="J4" s="57"/>
      <c r="K4" s="57"/>
      <c r="L4" s="70"/>
      <c r="M4" s="53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54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55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 customHeight="1">
      <c r="A7" s="8"/>
      <c r="B7" s="9"/>
      <c r="C7" s="10"/>
      <c r="D7" s="10"/>
      <c r="E7" s="9"/>
      <c r="F7" s="9"/>
      <c r="G7" s="11"/>
      <c r="H7" s="9"/>
      <c r="I7" s="10"/>
      <c r="J7" s="10"/>
      <c r="K7" s="9"/>
      <c r="L7" s="9"/>
      <c r="M7" s="9"/>
      <c r="N7" s="9"/>
      <c r="O7" s="10"/>
      <c r="P7" s="10"/>
      <c r="Q7" s="9"/>
      <c r="R7" s="12"/>
    </row>
    <row r="8" spans="1:18" ht="12.75" customHeight="1">
      <c r="A8" s="13" t="s">
        <v>12</v>
      </c>
      <c r="B8" s="14">
        <f>SUM(H8,N8)</f>
        <v>113821.76999999999</v>
      </c>
      <c r="C8" s="14">
        <f>SUM(I8,O8)</f>
        <v>245499.94</v>
      </c>
      <c r="D8" s="14">
        <f>SUM(J8,P8)</f>
        <v>288607.33</v>
      </c>
      <c r="E8" s="14">
        <f>SUM(K8,Q8)</f>
        <v>759703.6900000001</v>
      </c>
      <c r="F8" s="14">
        <f>SUM(B8:E8)</f>
        <v>1407632.73</v>
      </c>
      <c r="G8" s="15"/>
      <c r="H8" s="21">
        <v>65568.89</v>
      </c>
      <c r="I8" s="21">
        <v>218529.09</v>
      </c>
      <c r="J8" s="21">
        <v>246650.34</v>
      </c>
      <c r="K8" s="21">
        <v>754566.67</v>
      </c>
      <c r="L8" s="16">
        <f>SUM(H8:K8)</f>
        <v>1285314.99</v>
      </c>
      <c r="M8" s="18"/>
      <c r="N8" s="16">
        <v>48252.88</v>
      </c>
      <c r="O8" s="17">
        <v>26970.85</v>
      </c>
      <c r="P8" s="17">
        <v>41956.99</v>
      </c>
      <c r="Q8" s="16">
        <v>5137.02</v>
      </c>
      <c r="R8" s="19">
        <f>SUM(N8:Q8)</f>
        <v>122317.74</v>
      </c>
    </row>
    <row r="9" spans="1:18" ht="12.75">
      <c r="A9" s="13" t="s">
        <v>13</v>
      </c>
      <c r="B9" s="14">
        <f aca="true" t="shared" si="0" ref="B9:E10">SUM(H9,N9)</f>
        <v>217825.99</v>
      </c>
      <c r="C9" s="14">
        <f t="shared" si="0"/>
        <v>492765.61</v>
      </c>
      <c r="D9" s="14">
        <f t="shared" si="0"/>
        <v>187545.97</v>
      </c>
      <c r="E9" s="14">
        <f t="shared" si="0"/>
        <v>1030479.09</v>
      </c>
      <c r="F9" s="14">
        <f>SUM(B9:E9)</f>
        <v>1928616.66</v>
      </c>
      <c r="G9" s="20"/>
      <c r="H9" s="21">
        <v>108854.3</v>
      </c>
      <c r="I9" s="21">
        <v>440727.45</v>
      </c>
      <c r="J9" s="21">
        <v>173980.12</v>
      </c>
      <c r="K9" s="21">
        <v>1007179.26</v>
      </c>
      <c r="L9" s="14">
        <f>SUM(H9:K9)</f>
        <v>1730741.13</v>
      </c>
      <c r="M9" s="22"/>
      <c r="N9" s="14">
        <v>108971.69</v>
      </c>
      <c r="O9" s="14">
        <v>52038.16</v>
      </c>
      <c r="P9" s="14">
        <v>13565.85</v>
      </c>
      <c r="Q9" s="14">
        <v>23299.83</v>
      </c>
      <c r="R9" s="23">
        <f>SUM(N9:Q9)</f>
        <v>197875.53000000003</v>
      </c>
    </row>
    <row r="10" spans="1:18" ht="12.75">
      <c r="A10" s="13" t="s">
        <v>14</v>
      </c>
      <c r="B10" s="22">
        <f t="shared" si="0"/>
        <v>0</v>
      </c>
      <c r="C10" s="22">
        <f t="shared" si="0"/>
        <v>0</v>
      </c>
      <c r="D10" s="22">
        <f t="shared" si="0"/>
        <v>0</v>
      </c>
      <c r="E10" s="22">
        <f t="shared" si="0"/>
        <v>0</v>
      </c>
      <c r="F10" s="22">
        <f>SUM(B10:E10)</f>
        <v>0</v>
      </c>
      <c r="G10" s="20"/>
      <c r="H10" s="24" t="s">
        <v>15</v>
      </c>
      <c r="I10" s="24" t="s">
        <v>15</v>
      </c>
      <c r="J10" s="24" t="s">
        <v>15</v>
      </c>
      <c r="K10" s="24" t="s">
        <v>15</v>
      </c>
      <c r="L10" s="22">
        <f>SUM(H10:K10)</f>
        <v>0</v>
      </c>
      <c r="M10" s="22"/>
      <c r="N10" s="25" t="s">
        <v>15</v>
      </c>
      <c r="O10" s="25" t="s">
        <v>15</v>
      </c>
      <c r="P10" s="25" t="s">
        <v>15</v>
      </c>
      <c r="Q10" s="25" t="s">
        <v>15</v>
      </c>
      <c r="R10" s="23">
        <f>SUM(N10:Q10)</f>
        <v>0</v>
      </c>
    </row>
    <row r="11" spans="1:18" ht="12.75" customHeight="1">
      <c r="A11" s="26"/>
      <c r="B11" s="27"/>
      <c r="C11" s="28"/>
      <c r="D11" s="28"/>
      <c r="E11" s="27"/>
      <c r="F11" s="27"/>
      <c r="G11" s="15"/>
      <c r="H11" s="27"/>
      <c r="I11" s="28"/>
      <c r="J11" s="28"/>
      <c r="K11" s="27"/>
      <c r="L11" s="27"/>
      <c r="M11" s="27"/>
      <c r="N11" s="27"/>
      <c r="O11" s="28"/>
      <c r="P11" s="28"/>
      <c r="Q11" s="27"/>
      <c r="R11" s="29"/>
    </row>
    <row r="12" spans="1:18" ht="12.75">
      <c r="A12" s="13" t="s">
        <v>16</v>
      </c>
      <c r="B12" s="22"/>
      <c r="C12" s="22"/>
      <c r="D12" s="22"/>
      <c r="E12" s="22"/>
      <c r="F12" s="22"/>
      <c r="G12" s="2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30"/>
    </row>
    <row r="13" spans="1:18" ht="12.75">
      <c r="A13" s="13"/>
      <c r="B13" s="22"/>
      <c r="C13" s="22"/>
      <c r="D13" s="22"/>
      <c r="E13" s="22"/>
      <c r="F13" s="22"/>
      <c r="G13" s="20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0"/>
    </row>
    <row r="14" spans="1:18" ht="12.75">
      <c r="A14" s="13" t="s">
        <v>3</v>
      </c>
      <c r="B14" s="14">
        <f>SUM(H14,N14)</f>
        <v>160105.77</v>
      </c>
      <c r="C14" s="14">
        <f>SUM(I14,O14)</f>
        <v>351996.12</v>
      </c>
      <c r="D14" s="14">
        <f>SUM(J14,P14)</f>
        <v>187214.34500000003</v>
      </c>
      <c r="E14" s="14">
        <f>SUM(K14,Q14)</f>
        <v>696105.7899999999</v>
      </c>
      <c r="F14" s="14">
        <f>SUM(B14:E14)</f>
        <v>1395422.025</v>
      </c>
      <c r="G14" s="20"/>
      <c r="H14" s="21">
        <f>SUM(H15:H26)</f>
        <v>129331.68</v>
      </c>
      <c r="I14" s="21">
        <f>SUM(I15:I26)</f>
        <v>320621.18</v>
      </c>
      <c r="J14" s="21">
        <f>SUM(J15:J26)</f>
        <v>179008.00000000003</v>
      </c>
      <c r="K14" s="21">
        <f>SUM(K15:K26)</f>
        <v>689015.1</v>
      </c>
      <c r="L14" s="14">
        <f>SUM(H14:K14)</f>
        <v>1317975.96</v>
      </c>
      <c r="M14" s="22"/>
      <c r="N14" s="14">
        <f>SUM(N15:N26)</f>
        <v>30774.090000000004</v>
      </c>
      <c r="O14" s="14">
        <f>SUM(O15:O26)</f>
        <v>31374.94</v>
      </c>
      <c r="P14" s="14">
        <f>SUM(P15:P26)</f>
        <v>8206.345000000001</v>
      </c>
      <c r="Q14" s="14">
        <f>SUM(Q15:Q26)</f>
        <v>7090.69</v>
      </c>
      <c r="R14" s="23">
        <f>SUM(N14:Q14)</f>
        <v>77446.065</v>
      </c>
    </row>
    <row r="15" spans="1:18" ht="12.75">
      <c r="A15" s="13" t="s">
        <v>17</v>
      </c>
      <c r="B15" s="14">
        <f aca="true" t="shared" si="1" ref="B15:E26">SUM(N15,H15)</f>
        <v>640</v>
      </c>
      <c r="C15" s="14">
        <f t="shared" si="1"/>
        <v>3003.44</v>
      </c>
      <c r="D15" s="14">
        <f t="shared" si="1"/>
        <v>13761.91</v>
      </c>
      <c r="E15" s="14">
        <f t="shared" si="1"/>
        <v>41130.62</v>
      </c>
      <c r="F15" s="14">
        <f aca="true" t="shared" si="2" ref="F15:F25">SUM(B15:E15)</f>
        <v>58535.97</v>
      </c>
      <c r="G15" s="20"/>
      <c r="H15" s="14">
        <v>640</v>
      </c>
      <c r="I15" s="14">
        <v>3003.44</v>
      </c>
      <c r="J15" s="14">
        <v>13761.91</v>
      </c>
      <c r="K15" s="14">
        <v>41130.62</v>
      </c>
      <c r="L15" s="14">
        <f>SUM(H15:K15)</f>
        <v>58535.97</v>
      </c>
      <c r="M15" s="22"/>
      <c r="N15" s="25">
        <v>0</v>
      </c>
      <c r="O15" s="25">
        <v>0</v>
      </c>
      <c r="P15" s="25">
        <v>0</v>
      </c>
      <c r="Q15" s="14">
        <v>0</v>
      </c>
      <c r="R15" s="23">
        <f>SUM(N15:Q15)</f>
        <v>0</v>
      </c>
    </row>
    <row r="16" spans="1:18" ht="12.75">
      <c r="A16" s="13" t="s">
        <v>18</v>
      </c>
      <c r="B16" s="14">
        <f t="shared" si="1"/>
        <v>14932.33</v>
      </c>
      <c r="C16" s="14">
        <f t="shared" si="1"/>
        <v>23364.73</v>
      </c>
      <c r="D16" s="14">
        <f t="shared" si="1"/>
        <v>4549.97</v>
      </c>
      <c r="E16" s="14">
        <f t="shared" si="1"/>
        <v>54778.55</v>
      </c>
      <c r="F16" s="14">
        <f t="shared" si="2"/>
        <v>97625.58</v>
      </c>
      <c r="G16" s="20"/>
      <c r="H16" s="14">
        <v>14932.33</v>
      </c>
      <c r="I16" s="14">
        <v>23364.73</v>
      </c>
      <c r="J16" s="14">
        <v>56.2</v>
      </c>
      <c r="K16" s="14">
        <v>54778.55</v>
      </c>
      <c r="L16" s="14">
        <f aca="true" t="shared" si="3" ref="L16:L26">SUM(H16:K16)</f>
        <v>93131.81</v>
      </c>
      <c r="M16" s="22"/>
      <c r="N16" s="25">
        <v>0</v>
      </c>
      <c r="O16" s="25">
        <v>0</v>
      </c>
      <c r="P16" s="25">
        <v>4493.77</v>
      </c>
      <c r="Q16" s="14">
        <v>0</v>
      </c>
      <c r="R16" s="23">
        <f aca="true" t="shared" si="4" ref="R16:R25">SUM(N16:Q16)</f>
        <v>4493.77</v>
      </c>
    </row>
    <row r="17" spans="1:18" ht="12.75">
      <c r="A17" s="13" t="s">
        <v>19</v>
      </c>
      <c r="B17" s="14">
        <f t="shared" si="1"/>
        <v>17397.77</v>
      </c>
      <c r="C17" s="14">
        <f t="shared" si="1"/>
        <v>16459.3</v>
      </c>
      <c r="D17" s="14">
        <f t="shared" si="1"/>
        <v>9322.79</v>
      </c>
      <c r="E17" s="14">
        <f t="shared" si="1"/>
        <v>53827.22</v>
      </c>
      <c r="F17" s="14">
        <f t="shared" si="2"/>
        <v>97007.08</v>
      </c>
      <c r="G17" s="20"/>
      <c r="H17" s="14">
        <v>12915.32</v>
      </c>
      <c r="I17" s="14">
        <v>13957.94</v>
      </c>
      <c r="J17" s="14">
        <v>9322.79</v>
      </c>
      <c r="K17" s="14">
        <v>53827.22</v>
      </c>
      <c r="L17" s="14">
        <f t="shared" si="3"/>
        <v>90023.27</v>
      </c>
      <c r="M17" s="22"/>
      <c r="N17" s="25">
        <v>4482.45</v>
      </c>
      <c r="O17" s="25">
        <v>2501.36</v>
      </c>
      <c r="P17" s="25">
        <v>0</v>
      </c>
      <c r="Q17" s="14">
        <v>0</v>
      </c>
      <c r="R17" s="23">
        <f t="shared" si="4"/>
        <v>6983.8099999999995</v>
      </c>
    </row>
    <row r="18" spans="1:18" ht="12.75">
      <c r="A18" s="13" t="s">
        <v>20</v>
      </c>
      <c r="B18" s="14">
        <f t="shared" si="1"/>
        <v>12796.240000000002</v>
      </c>
      <c r="C18" s="14">
        <f t="shared" si="1"/>
        <v>93565.73</v>
      </c>
      <c r="D18" s="14">
        <f t="shared" si="1"/>
        <v>18500.39</v>
      </c>
      <c r="E18" s="14">
        <f t="shared" si="1"/>
        <v>140504.99</v>
      </c>
      <c r="F18" s="14">
        <f t="shared" si="2"/>
        <v>265367.35</v>
      </c>
      <c r="G18" s="20"/>
      <c r="H18" s="14">
        <v>11607.54</v>
      </c>
      <c r="I18" s="14">
        <v>92750.73</v>
      </c>
      <c r="J18" s="14">
        <v>18500.39</v>
      </c>
      <c r="K18" s="14">
        <v>140504.99</v>
      </c>
      <c r="L18" s="14">
        <f t="shared" si="3"/>
        <v>263363.64999999997</v>
      </c>
      <c r="M18" s="22"/>
      <c r="N18" s="25">
        <v>1188.7</v>
      </c>
      <c r="O18" s="25">
        <v>815</v>
      </c>
      <c r="P18" s="25">
        <v>0</v>
      </c>
      <c r="Q18" s="14">
        <v>0</v>
      </c>
      <c r="R18" s="23">
        <f t="shared" si="4"/>
        <v>2003.7</v>
      </c>
    </row>
    <row r="19" spans="1:18" ht="12.75">
      <c r="A19" s="13" t="s">
        <v>21</v>
      </c>
      <c r="B19" s="14">
        <f t="shared" si="1"/>
        <v>18505.68</v>
      </c>
      <c r="C19" s="14">
        <f t="shared" si="1"/>
        <v>301.36</v>
      </c>
      <c r="D19" s="14">
        <f t="shared" si="1"/>
        <v>23427.77</v>
      </c>
      <c r="E19" s="14">
        <f t="shared" si="1"/>
        <v>16754.61</v>
      </c>
      <c r="F19" s="14">
        <f t="shared" si="2"/>
        <v>58989.42</v>
      </c>
      <c r="G19" s="20"/>
      <c r="H19" s="14">
        <v>7483.68</v>
      </c>
      <c r="I19" s="14">
        <v>301.36</v>
      </c>
      <c r="J19" s="14">
        <v>20947.9</v>
      </c>
      <c r="K19" s="14">
        <v>16754.61</v>
      </c>
      <c r="L19" s="14">
        <f t="shared" si="3"/>
        <v>45487.55</v>
      </c>
      <c r="M19" s="22"/>
      <c r="N19" s="25">
        <v>11022</v>
      </c>
      <c r="O19" s="25">
        <v>0</v>
      </c>
      <c r="P19" s="25">
        <v>2479.87</v>
      </c>
      <c r="Q19" s="14">
        <v>0</v>
      </c>
      <c r="R19" s="23">
        <f t="shared" si="4"/>
        <v>13501.869999999999</v>
      </c>
    </row>
    <row r="20" spans="1:18" ht="12.75">
      <c r="A20" s="13" t="s">
        <v>22</v>
      </c>
      <c r="B20" s="14">
        <f t="shared" si="1"/>
        <v>3522.28</v>
      </c>
      <c r="C20" s="14">
        <f t="shared" si="1"/>
        <v>14499.67</v>
      </c>
      <c r="D20" s="14">
        <f t="shared" si="1"/>
        <v>2916.59</v>
      </c>
      <c r="E20" s="14">
        <f t="shared" si="1"/>
        <v>34844.56</v>
      </c>
      <c r="F20" s="14">
        <f t="shared" si="2"/>
        <v>55783.1</v>
      </c>
      <c r="G20" s="20"/>
      <c r="H20" s="14">
        <v>3522.28</v>
      </c>
      <c r="I20" s="14">
        <v>14499.67</v>
      </c>
      <c r="J20" s="14">
        <v>2916.59</v>
      </c>
      <c r="K20" s="14">
        <v>27753.87</v>
      </c>
      <c r="L20" s="14">
        <f t="shared" si="3"/>
        <v>48692.41</v>
      </c>
      <c r="M20" s="22"/>
      <c r="N20" s="25">
        <v>0</v>
      </c>
      <c r="O20" s="25">
        <v>0</v>
      </c>
      <c r="P20" s="25">
        <v>0</v>
      </c>
      <c r="Q20" s="14">
        <v>7090.69</v>
      </c>
      <c r="R20" s="23">
        <f t="shared" si="4"/>
        <v>7090.69</v>
      </c>
    </row>
    <row r="21" spans="1:18" ht="12.75">
      <c r="A21" s="13" t="s">
        <v>23</v>
      </c>
      <c r="B21" s="14">
        <f t="shared" si="1"/>
        <v>31075</v>
      </c>
      <c r="C21" s="14">
        <f t="shared" si="1"/>
        <v>51079.36</v>
      </c>
      <c r="D21" s="14">
        <f t="shared" si="1"/>
        <v>55533.79</v>
      </c>
      <c r="E21" s="14">
        <f t="shared" si="1"/>
        <v>161987.58</v>
      </c>
      <c r="F21" s="14">
        <f t="shared" si="2"/>
        <v>299675.73</v>
      </c>
      <c r="G21" s="20"/>
      <c r="H21" s="14">
        <v>31075</v>
      </c>
      <c r="I21" s="14">
        <v>31348.84</v>
      </c>
      <c r="J21" s="14">
        <v>55533.79</v>
      </c>
      <c r="K21" s="14">
        <v>161987.58</v>
      </c>
      <c r="L21" s="14">
        <f t="shared" si="3"/>
        <v>279945.20999999996</v>
      </c>
      <c r="M21" s="22"/>
      <c r="N21" s="14">
        <v>0</v>
      </c>
      <c r="O21" s="14">
        <v>19730.52</v>
      </c>
      <c r="P21" s="25">
        <v>0</v>
      </c>
      <c r="Q21" s="14">
        <v>0</v>
      </c>
      <c r="R21" s="23">
        <f t="shared" si="4"/>
        <v>19730.52</v>
      </c>
    </row>
    <row r="22" spans="1:18" ht="12.75">
      <c r="A22" s="13" t="s">
        <v>24</v>
      </c>
      <c r="B22" s="14">
        <f t="shared" si="1"/>
        <v>3777.25</v>
      </c>
      <c r="C22" s="14">
        <f t="shared" si="1"/>
        <v>12088.5</v>
      </c>
      <c r="D22" s="14">
        <f t="shared" si="1"/>
        <v>16194</v>
      </c>
      <c r="E22" s="14">
        <f t="shared" si="1"/>
        <v>30838.07</v>
      </c>
      <c r="F22" s="14">
        <f t="shared" si="2"/>
        <v>62897.82</v>
      </c>
      <c r="G22" s="20"/>
      <c r="H22" s="14">
        <v>3777.25</v>
      </c>
      <c r="I22" s="14">
        <v>12060</v>
      </c>
      <c r="J22" s="14">
        <v>15598</v>
      </c>
      <c r="K22" s="14">
        <v>30838.07</v>
      </c>
      <c r="L22" s="14">
        <f t="shared" si="3"/>
        <v>62273.32</v>
      </c>
      <c r="M22" s="22"/>
      <c r="N22" s="14">
        <v>0</v>
      </c>
      <c r="O22" s="14">
        <v>28.5</v>
      </c>
      <c r="P22" s="25">
        <v>596</v>
      </c>
      <c r="Q22" s="14">
        <v>0</v>
      </c>
      <c r="R22" s="23">
        <f t="shared" si="4"/>
        <v>624.5</v>
      </c>
    </row>
    <row r="23" spans="1:18" ht="12.75">
      <c r="A23" s="13" t="s">
        <v>25</v>
      </c>
      <c r="B23" s="14">
        <f t="shared" si="1"/>
        <v>18191.7</v>
      </c>
      <c r="C23" s="14">
        <f t="shared" si="1"/>
        <v>9047.85</v>
      </c>
      <c r="D23" s="14">
        <f t="shared" si="1"/>
        <v>21645.105000000003</v>
      </c>
      <c r="E23" s="14">
        <f t="shared" si="1"/>
        <v>10296.04</v>
      </c>
      <c r="F23" s="14">
        <f t="shared" si="2"/>
        <v>59180.69500000001</v>
      </c>
      <c r="G23" s="20"/>
      <c r="H23" s="14">
        <v>4194.37</v>
      </c>
      <c r="I23" s="14">
        <v>3017.23</v>
      </c>
      <c r="J23" s="14">
        <v>21387.15</v>
      </c>
      <c r="K23" s="14">
        <v>10296.04</v>
      </c>
      <c r="L23" s="14">
        <f t="shared" si="3"/>
        <v>38894.79</v>
      </c>
      <c r="M23" s="22"/>
      <c r="N23" s="14">
        <v>13997.33</v>
      </c>
      <c r="O23" s="25">
        <v>6030.62</v>
      </c>
      <c r="P23" s="25">
        <v>257.955</v>
      </c>
      <c r="Q23" s="14">
        <v>0</v>
      </c>
      <c r="R23" s="23">
        <f t="shared" si="4"/>
        <v>20285.905000000002</v>
      </c>
    </row>
    <row r="24" spans="1:18" ht="12.75">
      <c r="A24" s="13" t="s">
        <v>26</v>
      </c>
      <c r="B24" s="14">
        <f t="shared" si="1"/>
        <v>19415.57</v>
      </c>
      <c r="C24" s="14">
        <f t="shared" si="1"/>
        <v>16358.76</v>
      </c>
      <c r="D24" s="14">
        <f t="shared" si="1"/>
        <v>1986.64</v>
      </c>
      <c r="E24" s="14">
        <f t="shared" si="1"/>
        <v>44262.96</v>
      </c>
      <c r="F24" s="14">
        <f t="shared" si="2"/>
        <v>82023.93</v>
      </c>
      <c r="G24" s="20"/>
      <c r="H24" s="14">
        <v>19415.57</v>
      </c>
      <c r="I24" s="14">
        <v>16201.82</v>
      </c>
      <c r="J24" s="14">
        <v>1986.64</v>
      </c>
      <c r="K24" s="14">
        <v>44262.96</v>
      </c>
      <c r="L24" s="14">
        <f t="shared" si="3"/>
        <v>81866.98999999999</v>
      </c>
      <c r="M24" s="22"/>
      <c r="N24" s="25">
        <v>0</v>
      </c>
      <c r="O24" s="25">
        <v>156.94</v>
      </c>
      <c r="P24" s="25">
        <v>0</v>
      </c>
      <c r="Q24" s="14">
        <v>0</v>
      </c>
      <c r="R24" s="23">
        <f t="shared" si="4"/>
        <v>156.94</v>
      </c>
    </row>
    <row r="25" spans="1:18" ht="12.75">
      <c r="A25" s="13" t="s">
        <v>27</v>
      </c>
      <c r="B25" s="14">
        <f t="shared" si="1"/>
        <v>83.61</v>
      </c>
      <c r="C25" s="14">
        <f t="shared" si="1"/>
        <v>50479.79</v>
      </c>
      <c r="D25" s="14">
        <f t="shared" si="1"/>
        <v>6240.1</v>
      </c>
      <c r="E25" s="14">
        <f t="shared" si="1"/>
        <v>37186.94</v>
      </c>
      <c r="F25" s="14">
        <f t="shared" si="2"/>
        <v>93990.44</v>
      </c>
      <c r="G25" s="20"/>
      <c r="H25" s="14">
        <v>0</v>
      </c>
      <c r="I25" s="14">
        <v>48367.79</v>
      </c>
      <c r="J25" s="14">
        <v>6021.35</v>
      </c>
      <c r="K25" s="14">
        <v>37186.94</v>
      </c>
      <c r="L25" s="14">
        <f t="shared" si="3"/>
        <v>91576.08</v>
      </c>
      <c r="M25" s="22"/>
      <c r="N25" s="25">
        <v>83.61</v>
      </c>
      <c r="O25" s="25">
        <v>2112</v>
      </c>
      <c r="P25" s="14">
        <v>218.75</v>
      </c>
      <c r="Q25" s="14">
        <v>0</v>
      </c>
      <c r="R25" s="23">
        <f t="shared" si="4"/>
        <v>2414.36</v>
      </c>
    </row>
    <row r="26" spans="1:18" ht="12.75">
      <c r="A26" s="13" t="s">
        <v>28</v>
      </c>
      <c r="B26" s="14">
        <f t="shared" si="1"/>
        <v>19768.34</v>
      </c>
      <c r="C26" s="14">
        <f t="shared" si="1"/>
        <v>61747.63</v>
      </c>
      <c r="D26" s="14">
        <f t="shared" si="1"/>
        <v>13135.29</v>
      </c>
      <c r="E26" s="14">
        <f t="shared" si="1"/>
        <v>69693.65</v>
      </c>
      <c r="F26" s="14">
        <f>SUM(B26:E26)</f>
        <v>164344.91</v>
      </c>
      <c r="G26" s="20"/>
      <c r="H26" s="14">
        <v>19768.34</v>
      </c>
      <c r="I26" s="14">
        <v>61747.63</v>
      </c>
      <c r="J26" s="14">
        <v>12975.29</v>
      </c>
      <c r="K26" s="14">
        <v>69693.65</v>
      </c>
      <c r="L26" s="14">
        <f t="shared" si="3"/>
        <v>164184.91</v>
      </c>
      <c r="M26" s="22"/>
      <c r="N26" s="25">
        <v>0</v>
      </c>
      <c r="O26" s="14">
        <v>0</v>
      </c>
      <c r="P26" s="14">
        <v>160</v>
      </c>
      <c r="Q26" s="14">
        <v>0</v>
      </c>
      <c r="R26" s="23">
        <f>SUM(N26:Q26)</f>
        <v>160</v>
      </c>
    </row>
    <row r="27" spans="1:18" ht="13.5" thickBot="1">
      <c r="A27" s="31"/>
      <c r="B27" s="32"/>
      <c r="C27" s="32"/>
      <c r="D27" s="32"/>
      <c r="E27" s="32"/>
      <c r="F27" s="32"/>
      <c r="G27" s="33"/>
      <c r="H27" s="34"/>
      <c r="I27" s="34"/>
      <c r="J27" s="34"/>
      <c r="K27" s="34"/>
      <c r="L27" s="32"/>
      <c r="M27" s="32"/>
      <c r="N27" s="32"/>
      <c r="O27" s="32"/>
      <c r="P27" s="32"/>
      <c r="Q27" s="32"/>
      <c r="R27" s="35"/>
    </row>
    <row r="28" spans="1:7" ht="12.75">
      <c r="A28" s="36" t="s">
        <v>29</v>
      </c>
      <c r="B28" s="36"/>
      <c r="C28" s="36"/>
      <c r="D28" s="36"/>
      <c r="E28" s="36"/>
      <c r="F28" s="36"/>
      <c r="G28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30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640</v>
      </c>
      <c r="C7" s="38">
        <f t="shared" si="0"/>
        <v>3003.44</v>
      </c>
      <c r="D7" s="38">
        <f t="shared" si="0"/>
        <v>13761.91</v>
      </c>
      <c r="E7" s="38">
        <f t="shared" si="0"/>
        <v>41130.619999999995</v>
      </c>
      <c r="F7" s="38">
        <f t="shared" si="0"/>
        <v>58535.969999999994</v>
      </c>
      <c r="G7" s="39"/>
      <c r="H7" s="38">
        <f>SUM(H8:H28)</f>
        <v>640</v>
      </c>
      <c r="I7" s="38">
        <f>SUM(I8:I28)</f>
        <v>3003.44</v>
      </c>
      <c r="J7" s="38">
        <f>SUM(J8:J28)</f>
        <v>13761.91</v>
      </c>
      <c r="K7" s="38">
        <f>SUM(K8:K28)</f>
        <v>41130.619999999995</v>
      </c>
      <c r="L7" s="38">
        <f>SUM(H7:K7)</f>
        <v>58535.969999999994</v>
      </c>
      <c r="M7" s="40"/>
      <c r="N7" s="38">
        <f>SUM(N8:N28)</f>
        <v>0</v>
      </c>
      <c r="O7" s="38">
        <f>SUM(O8:O28)</f>
        <v>0</v>
      </c>
      <c r="P7" s="38">
        <f>SUM(P8:P28)</f>
        <v>0</v>
      </c>
      <c r="Q7" s="38">
        <f>SUM(Q8:Q28)</f>
        <v>0</v>
      </c>
      <c r="R7" s="41">
        <f>SUM(R8:R28)</f>
        <v>0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5">
        <v>0</v>
      </c>
      <c r="I8" s="25">
        <v>0</v>
      </c>
      <c r="J8" s="25">
        <v>0</v>
      </c>
      <c r="K8" s="25">
        <v>0</v>
      </c>
      <c r="L8" s="14">
        <f aca="true" t="shared" si="1" ref="L8:L28">SUM(H8:K8)</f>
        <v>0</v>
      </c>
      <c r="M8" s="22"/>
      <c r="N8" s="25">
        <v>0</v>
      </c>
      <c r="O8" s="25">
        <v>0</v>
      </c>
      <c r="P8" s="25">
        <v>0</v>
      </c>
      <c r="Q8" s="25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601.66</v>
      </c>
      <c r="D9" s="14">
        <f t="shared" si="0"/>
        <v>0</v>
      </c>
      <c r="E9" s="14">
        <f t="shared" si="0"/>
        <v>9352.26</v>
      </c>
      <c r="F9" s="14">
        <f t="shared" si="0"/>
        <v>9953.92</v>
      </c>
      <c r="G9" s="43"/>
      <c r="H9" s="25">
        <v>0</v>
      </c>
      <c r="I9" s="25">
        <v>601.66</v>
      </c>
      <c r="J9" s="25">
        <v>0</v>
      </c>
      <c r="K9" s="25">
        <v>9352.26</v>
      </c>
      <c r="L9" s="14">
        <f t="shared" si="1"/>
        <v>9953.92</v>
      </c>
      <c r="M9" s="22"/>
      <c r="N9" s="25">
        <v>0</v>
      </c>
      <c r="O9" s="25">
        <v>0</v>
      </c>
      <c r="P9" s="25">
        <v>0</v>
      </c>
      <c r="Q9" s="25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25">
        <v>0</v>
      </c>
      <c r="O10" s="25">
        <v>0</v>
      </c>
      <c r="P10" s="25">
        <v>0</v>
      </c>
      <c r="Q10" s="25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5">
        <v>0</v>
      </c>
      <c r="J11" s="25">
        <v>0</v>
      </c>
      <c r="K11" s="25">
        <v>0</v>
      </c>
      <c r="L11" s="14">
        <f t="shared" si="1"/>
        <v>0</v>
      </c>
      <c r="M11" s="22"/>
      <c r="N11" s="25">
        <v>0</v>
      </c>
      <c r="O11" s="25">
        <v>0</v>
      </c>
      <c r="P11" s="25">
        <v>0</v>
      </c>
      <c r="Q11" s="25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5">
        <v>0</v>
      </c>
      <c r="I12" s="25">
        <v>0</v>
      </c>
      <c r="J12" s="25">
        <v>0</v>
      </c>
      <c r="K12" s="25">
        <v>0</v>
      </c>
      <c r="L12" s="14">
        <f t="shared" si="1"/>
        <v>0</v>
      </c>
      <c r="M12" s="22"/>
      <c r="N12" s="25">
        <v>0</v>
      </c>
      <c r="O12" s="25">
        <v>0</v>
      </c>
      <c r="P12" s="25">
        <v>0</v>
      </c>
      <c r="Q12" s="25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5">
        <v>0</v>
      </c>
      <c r="I13" s="25">
        <v>0</v>
      </c>
      <c r="J13" s="25">
        <v>0</v>
      </c>
      <c r="K13" s="25">
        <v>0</v>
      </c>
      <c r="L13" s="14">
        <f t="shared" si="1"/>
        <v>0</v>
      </c>
      <c r="M13" s="22"/>
      <c r="N13" s="25">
        <v>0</v>
      </c>
      <c r="O13" s="25">
        <v>0</v>
      </c>
      <c r="P13" s="25">
        <v>0</v>
      </c>
      <c r="Q13" s="25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25">
        <v>0</v>
      </c>
      <c r="O14" s="25">
        <v>0</v>
      </c>
      <c r="P14" s="25">
        <v>0</v>
      </c>
      <c r="Q14" s="25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43"/>
      <c r="H15" s="25">
        <v>0</v>
      </c>
      <c r="I15" s="25">
        <v>0</v>
      </c>
      <c r="J15" s="25">
        <v>0</v>
      </c>
      <c r="K15" s="25">
        <v>0</v>
      </c>
      <c r="L15" s="14">
        <f t="shared" si="1"/>
        <v>0</v>
      </c>
      <c r="M15" s="22"/>
      <c r="N15" s="25">
        <v>0</v>
      </c>
      <c r="O15" s="25">
        <v>0</v>
      </c>
      <c r="P15" s="25">
        <v>0</v>
      </c>
      <c r="Q15" s="25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43"/>
      <c r="H16" s="25">
        <v>0</v>
      </c>
      <c r="I16" s="25">
        <v>0</v>
      </c>
      <c r="J16" s="25">
        <v>0</v>
      </c>
      <c r="K16" s="25">
        <v>0</v>
      </c>
      <c r="L16" s="14">
        <f t="shared" si="1"/>
        <v>0</v>
      </c>
      <c r="M16" s="22"/>
      <c r="N16" s="25">
        <v>0</v>
      </c>
      <c r="O16" s="25">
        <v>0</v>
      </c>
      <c r="P16" s="25">
        <v>0</v>
      </c>
      <c r="Q16" s="25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6694.83</v>
      </c>
      <c r="E17" s="14">
        <f t="shared" si="0"/>
        <v>1264.84</v>
      </c>
      <c r="F17" s="14">
        <f t="shared" si="0"/>
        <v>7959.67</v>
      </c>
      <c r="G17" s="43"/>
      <c r="H17" s="25">
        <v>0</v>
      </c>
      <c r="I17" s="25">
        <v>0</v>
      </c>
      <c r="J17" s="25">
        <v>6694.83</v>
      </c>
      <c r="K17" s="25">
        <v>1264.84</v>
      </c>
      <c r="L17" s="14">
        <f t="shared" si="1"/>
        <v>7959.67</v>
      </c>
      <c r="M17" s="22"/>
      <c r="N17" s="25">
        <v>0</v>
      </c>
      <c r="O17" s="25">
        <v>0</v>
      </c>
      <c r="P17" s="25">
        <v>0</v>
      </c>
      <c r="Q17" s="25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2649.31</v>
      </c>
      <c r="F18" s="14">
        <f t="shared" si="0"/>
        <v>2649.31</v>
      </c>
      <c r="G18" s="43"/>
      <c r="H18" s="25">
        <v>0</v>
      </c>
      <c r="I18" s="25">
        <v>0</v>
      </c>
      <c r="J18" s="25">
        <v>0</v>
      </c>
      <c r="K18" s="25">
        <v>2649.31</v>
      </c>
      <c r="L18" s="14">
        <f t="shared" si="1"/>
        <v>2649.31</v>
      </c>
      <c r="M18" s="22"/>
      <c r="N18" s="25">
        <v>0</v>
      </c>
      <c r="O18" s="25">
        <v>0</v>
      </c>
      <c r="P18" s="25">
        <v>0</v>
      </c>
      <c r="Q18" s="25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25">
        <v>0</v>
      </c>
      <c r="O19" s="25">
        <v>0</v>
      </c>
      <c r="P19" s="25">
        <v>0</v>
      </c>
      <c r="Q19" s="25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25">
        <v>0</v>
      </c>
      <c r="I20" s="25">
        <v>0</v>
      </c>
      <c r="J20" s="25">
        <v>0</v>
      </c>
      <c r="K20" s="25">
        <v>0</v>
      </c>
      <c r="L20" s="14">
        <f t="shared" si="1"/>
        <v>0</v>
      </c>
      <c r="M20" s="22"/>
      <c r="N20" s="25">
        <v>0</v>
      </c>
      <c r="O20" s="25">
        <v>0</v>
      </c>
      <c r="P20" s="25">
        <v>0</v>
      </c>
      <c r="Q20" s="25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25">
        <v>0</v>
      </c>
      <c r="O21" s="25">
        <v>0</v>
      </c>
      <c r="P21" s="25">
        <v>0</v>
      </c>
      <c r="Q21" s="25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25">
        <v>0</v>
      </c>
      <c r="O22" s="25">
        <v>0</v>
      </c>
      <c r="P22" s="25">
        <v>0</v>
      </c>
      <c r="Q22" s="25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2312.14</v>
      </c>
      <c r="F23" s="14">
        <f t="shared" si="0"/>
        <v>2312.14</v>
      </c>
      <c r="G23" s="43"/>
      <c r="H23" s="25">
        <v>0</v>
      </c>
      <c r="I23" s="25">
        <v>0</v>
      </c>
      <c r="J23" s="25">
        <v>0</v>
      </c>
      <c r="K23" s="25">
        <v>2312.14</v>
      </c>
      <c r="L23" s="14">
        <f t="shared" si="1"/>
        <v>2312.14</v>
      </c>
      <c r="M23" s="22"/>
      <c r="N23" s="25">
        <v>0</v>
      </c>
      <c r="O23" s="25">
        <v>0</v>
      </c>
      <c r="P23" s="25">
        <v>0</v>
      </c>
      <c r="Q23" s="25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25">
        <v>0</v>
      </c>
      <c r="I24" s="25">
        <v>0</v>
      </c>
      <c r="J24" s="25">
        <v>0</v>
      </c>
      <c r="K24" s="25">
        <v>0</v>
      </c>
      <c r="L24" s="14">
        <f t="shared" si="1"/>
        <v>0</v>
      </c>
      <c r="M24" s="22"/>
      <c r="N24" s="25">
        <v>0</v>
      </c>
      <c r="O24" s="25">
        <v>0</v>
      </c>
      <c r="P24" s="25">
        <v>0</v>
      </c>
      <c r="Q24" s="25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1882.78</v>
      </c>
      <c r="D25" s="14">
        <f t="shared" si="0"/>
        <v>7067.08</v>
      </c>
      <c r="E25" s="14">
        <f t="shared" si="0"/>
        <v>24996.87</v>
      </c>
      <c r="F25" s="14">
        <f t="shared" si="0"/>
        <v>33946.729999999996</v>
      </c>
      <c r="G25" s="43"/>
      <c r="H25" s="25">
        <v>0</v>
      </c>
      <c r="I25" s="25">
        <v>1882.78</v>
      </c>
      <c r="J25" s="25">
        <v>7067.08</v>
      </c>
      <c r="K25" s="25">
        <v>24996.87</v>
      </c>
      <c r="L25" s="14">
        <f t="shared" si="1"/>
        <v>33946.729999999996</v>
      </c>
      <c r="M25" s="22"/>
      <c r="N25" s="25">
        <v>0</v>
      </c>
      <c r="O25" s="25">
        <v>0</v>
      </c>
      <c r="P25" s="25">
        <v>0</v>
      </c>
      <c r="Q25" s="25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25">
        <v>0</v>
      </c>
      <c r="I26" s="25">
        <v>0</v>
      </c>
      <c r="J26" s="25">
        <v>0</v>
      </c>
      <c r="K26" s="25">
        <v>0</v>
      </c>
      <c r="L26" s="14">
        <f t="shared" si="1"/>
        <v>0</v>
      </c>
      <c r="M26" s="22"/>
      <c r="N26" s="25">
        <v>0</v>
      </c>
      <c r="O26" s="25">
        <v>0</v>
      </c>
      <c r="P26" s="25">
        <v>0</v>
      </c>
      <c r="Q26" s="25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640</v>
      </c>
      <c r="C27" s="14">
        <f t="shared" si="0"/>
        <v>519</v>
      </c>
      <c r="D27" s="14">
        <f t="shared" si="0"/>
        <v>0</v>
      </c>
      <c r="E27" s="14">
        <f t="shared" si="0"/>
        <v>555.2</v>
      </c>
      <c r="F27" s="14">
        <f t="shared" si="0"/>
        <v>1714.2</v>
      </c>
      <c r="G27" s="43"/>
      <c r="H27" s="25">
        <v>640</v>
      </c>
      <c r="I27" s="25">
        <v>519</v>
      </c>
      <c r="J27" s="25">
        <v>0</v>
      </c>
      <c r="K27" s="25">
        <v>555.2</v>
      </c>
      <c r="L27" s="14">
        <f t="shared" si="1"/>
        <v>1714.2</v>
      </c>
      <c r="M27" s="22"/>
      <c r="N27" s="25">
        <v>0</v>
      </c>
      <c r="O27" s="25">
        <v>0</v>
      </c>
      <c r="P27" s="25">
        <v>0</v>
      </c>
      <c r="Q27" s="25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47">
        <v>0</v>
      </c>
      <c r="I28" s="47">
        <v>0</v>
      </c>
      <c r="J28" s="47">
        <v>0</v>
      </c>
      <c r="K28" s="47">
        <v>0</v>
      </c>
      <c r="L28" s="45">
        <f t="shared" si="1"/>
        <v>0</v>
      </c>
      <c r="M28" s="32"/>
      <c r="N28" s="47">
        <v>0</v>
      </c>
      <c r="O28" s="47">
        <v>0</v>
      </c>
      <c r="P28" s="47">
        <v>0</v>
      </c>
      <c r="Q28" s="47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57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14932.33</v>
      </c>
      <c r="C7" s="38">
        <f t="shared" si="0"/>
        <v>23364.730000000003</v>
      </c>
      <c r="D7" s="38">
        <f t="shared" si="0"/>
        <v>4549.97</v>
      </c>
      <c r="E7" s="38">
        <f t="shared" si="0"/>
        <v>54778.55</v>
      </c>
      <c r="F7" s="38">
        <f t="shared" si="0"/>
        <v>97625.58</v>
      </c>
      <c r="G7" s="39"/>
      <c r="H7" s="38">
        <f>SUM(H8:H28)</f>
        <v>14932.33</v>
      </c>
      <c r="I7" s="38">
        <f>SUM(I8:I28)</f>
        <v>23364.730000000003</v>
      </c>
      <c r="J7" s="38">
        <f>SUM(J8:J28)</f>
        <v>56.2</v>
      </c>
      <c r="K7" s="38">
        <f>SUM(K8:K28)</f>
        <v>54778.55</v>
      </c>
      <c r="L7" s="38">
        <f>SUM(H7:K7)</f>
        <v>93131.81</v>
      </c>
      <c r="M7" s="40"/>
      <c r="N7" s="38">
        <f>SUM(N8:N28)</f>
        <v>0</v>
      </c>
      <c r="O7" s="38">
        <f>SUM(O8:O28)</f>
        <v>0</v>
      </c>
      <c r="P7" s="38">
        <f>SUM(P8:P28)</f>
        <v>4493.77</v>
      </c>
      <c r="Q7" s="38">
        <f>SUM(Q8:Q28)</f>
        <v>0</v>
      </c>
      <c r="R7" s="41">
        <f>SUM(R8:R28)</f>
        <v>4493.77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5">
        <v>0</v>
      </c>
      <c r="I8" s="25">
        <v>0</v>
      </c>
      <c r="J8" s="25">
        <v>0</v>
      </c>
      <c r="K8" s="25">
        <v>0</v>
      </c>
      <c r="L8" s="14">
        <f aca="true" t="shared" si="1" ref="L8:L28">SUM(H8:K8)</f>
        <v>0</v>
      </c>
      <c r="M8" s="22"/>
      <c r="N8" s="25">
        <v>0</v>
      </c>
      <c r="O8" s="25">
        <v>0</v>
      </c>
      <c r="P8" s="25">
        <v>0</v>
      </c>
      <c r="Q8" s="25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25">
        <v>0</v>
      </c>
      <c r="I9" s="25">
        <v>0</v>
      </c>
      <c r="J9" s="25">
        <v>0</v>
      </c>
      <c r="K9" s="25">
        <v>0</v>
      </c>
      <c r="L9" s="14">
        <f t="shared" si="1"/>
        <v>0</v>
      </c>
      <c r="M9" s="22"/>
      <c r="N9" s="25">
        <v>0</v>
      </c>
      <c r="O9" s="25">
        <v>0</v>
      </c>
      <c r="P9" s="25">
        <v>0</v>
      </c>
      <c r="Q9" s="25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25">
        <v>0</v>
      </c>
      <c r="O10" s="25">
        <v>0</v>
      </c>
      <c r="P10" s="25">
        <v>0</v>
      </c>
      <c r="Q10" s="25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5">
        <v>0</v>
      </c>
      <c r="J11" s="25">
        <v>0</v>
      </c>
      <c r="K11" s="25">
        <v>0</v>
      </c>
      <c r="L11" s="14">
        <f t="shared" si="1"/>
        <v>0</v>
      </c>
      <c r="M11" s="22"/>
      <c r="N11" s="25">
        <v>0</v>
      </c>
      <c r="O11" s="25">
        <v>0</v>
      </c>
      <c r="P11" s="25">
        <v>0</v>
      </c>
      <c r="Q11" s="25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5">
        <v>0</v>
      </c>
      <c r="I12" s="25">
        <v>0</v>
      </c>
      <c r="J12" s="25">
        <v>0</v>
      </c>
      <c r="K12" s="25">
        <v>0</v>
      </c>
      <c r="L12" s="14">
        <f t="shared" si="1"/>
        <v>0</v>
      </c>
      <c r="M12" s="22"/>
      <c r="N12" s="25">
        <v>0</v>
      </c>
      <c r="O12" s="25">
        <v>0</v>
      </c>
      <c r="P12" s="25">
        <v>0</v>
      </c>
      <c r="Q12" s="25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384.85</v>
      </c>
      <c r="D13" s="14">
        <f t="shared" si="0"/>
        <v>0</v>
      </c>
      <c r="E13" s="14">
        <f t="shared" si="0"/>
        <v>0</v>
      </c>
      <c r="F13" s="14">
        <f t="shared" si="0"/>
        <v>384.85</v>
      </c>
      <c r="G13" s="43"/>
      <c r="H13" s="25">
        <v>0</v>
      </c>
      <c r="I13" s="25">
        <v>384.85</v>
      </c>
      <c r="J13" s="25">
        <v>0</v>
      </c>
      <c r="K13" s="25">
        <v>0</v>
      </c>
      <c r="L13" s="14">
        <f t="shared" si="1"/>
        <v>384.85</v>
      </c>
      <c r="M13" s="22"/>
      <c r="N13" s="25">
        <v>0</v>
      </c>
      <c r="O13" s="25">
        <v>0</v>
      </c>
      <c r="P13" s="25">
        <v>0</v>
      </c>
      <c r="Q13" s="25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25">
        <v>0</v>
      </c>
      <c r="O14" s="25">
        <v>0</v>
      </c>
      <c r="P14" s="25">
        <v>0</v>
      </c>
      <c r="Q14" s="25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8268.17</v>
      </c>
      <c r="D15" s="14">
        <f t="shared" si="0"/>
        <v>0</v>
      </c>
      <c r="E15" s="14">
        <f t="shared" si="0"/>
        <v>13307.35</v>
      </c>
      <c r="F15" s="14">
        <f t="shared" si="0"/>
        <v>21575.52</v>
      </c>
      <c r="G15" s="43"/>
      <c r="H15" s="25">
        <v>0</v>
      </c>
      <c r="I15" s="25">
        <v>8268.17</v>
      </c>
      <c r="J15" s="25">
        <v>0</v>
      </c>
      <c r="K15" s="25">
        <v>13307.35</v>
      </c>
      <c r="L15" s="14">
        <f t="shared" si="1"/>
        <v>21575.52</v>
      </c>
      <c r="M15" s="22"/>
      <c r="N15" s="25">
        <v>0</v>
      </c>
      <c r="O15" s="25">
        <v>0</v>
      </c>
      <c r="P15" s="25">
        <v>0</v>
      </c>
      <c r="Q15" s="25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4440.72</v>
      </c>
      <c r="F16" s="14">
        <f t="shared" si="0"/>
        <v>4440.72</v>
      </c>
      <c r="G16" s="43"/>
      <c r="H16" s="25">
        <v>0</v>
      </c>
      <c r="I16" s="25">
        <v>0</v>
      </c>
      <c r="J16" s="25">
        <v>0</v>
      </c>
      <c r="K16" s="25">
        <v>4440.72</v>
      </c>
      <c r="L16" s="14">
        <f t="shared" si="1"/>
        <v>4440.72</v>
      </c>
      <c r="M16" s="22"/>
      <c r="N16" s="25">
        <v>0</v>
      </c>
      <c r="O16" s="25">
        <v>0</v>
      </c>
      <c r="P16" s="25">
        <v>0</v>
      </c>
      <c r="Q16" s="25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2488.58</v>
      </c>
      <c r="D17" s="14">
        <f t="shared" si="0"/>
        <v>0</v>
      </c>
      <c r="E17" s="14">
        <f t="shared" si="0"/>
        <v>14102.95</v>
      </c>
      <c r="F17" s="14">
        <f t="shared" si="0"/>
        <v>16591.53</v>
      </c>
      <c r="G17" s="43"/>
      <c r="H17" s="25">
        <v>0</v>
      </c>
      <c r="I17" s="25">
        <v>2488.58</v>
      </c>
      <c r="J17" s="25">
        <v>0</v>
      </c>
      <c r="K17" s="25">
        <v>14102.95</v>
      </c>
      <c r="L17" s="14">
        <f t="shared" si="1"/>
        <v>16591.53</v>
      </c>
      <c r="M17" s="22"/>
      <c r="N17" s="25">
        <v>0</v>
      </c>
      <c r="O17" s="25">
        <v>0</v>
      </c>
      <c r="P17" s="25">
        <v>0</v>
      </c>
      <c r="Q17" s="25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1916.69</v>
      </c>
      <c r="C18" s="14">
        <f t="shared" si="0"/>
        <v>0</v>
      </c>
      <c r="D18" s="14">
        <f t="shared" si="0"/>
        <v>0</v>
      </c>
      <c r="E18" s="14">
        <f t="shared" si="0"/>
        <v>1078.98</v>
      </c>
      <c r="F18" s="14">
        <f t="shared" si="0"/>
        <v>2995.67</v>
      </c>
      <c r="G18" s="43"/>
      <c r="H18" s="25">
        <v>1916.69</v>
      </c>
      <c r="I18" s="25">
        <v>0</v>
      </c>
      <c r="J18" s="25">
        <v>0</v>
      </c>
      <c r="K18" s="25">
        <v>1078.98</v>
      </c>
      <c r="L18" s="14">
        <f t="shared" si="1"/>
        <v>2995.67</v>
      </c>
      <c r="M18" s="22"/>
      <c r="N18" s="25">
        <v>0</v>
      </c>
      <c r="O18" s="25">
        <v>0</v>
      </c>
      <c r="P18" s="25">
        <v>0</v>
      </c>
      <c r="Q18" s="25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25">
        <v>0</v>
      </c>
      <c r="O19" s="25">
        <v>0</v>
      </c>
      <c r="P19" s="25">
        <v>0</v>
      </c>
      <c r="Q19" s="25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114.58</v>
      </c>
      <c r="D20" s="14">
        <f t="shared" si="0"/>
        <v>56.2</v>
      </c>
      <c r="E20" s="14">
        <f t="shared" si="0"/>
        <v>26.86</v>
      </c>
      <c r="F20" s="14">
        <f t="shared" si="0"/>
        <v>197.64</v>
      </c>
      <c r="G20" s="43"/>
      <c r="H20" s="25">
        <v>0</v>
      </c>
      <c r="I20" s="25">
        <v>114.58</v>
      </c>
      <c r="J20" s="25">
        <v>56.2</v>
      </c>
      <c r="K20" s="25">
        <v>26.86</v>
      </c>
      <c r="L20" s="14">
        <f t="shared" si="1"/>
        <v>197.64</v>
      </c>
      <c r="M20" s="22"/>
      <c r="N20" s="25">
        <v>0</v>
      </c>
      <c r="O20" s="25">
        <v>0</v>
      </c>
      <c r="P20" s="25">
        <v>0</v>
      </c>
      <c r="Q20" s="25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3463.09</v>
      </c>
      <c r="E21" s="14">
        <f t="shared" si="0"/>
        <v>0</v>
      </c>
      <c r="F21" s="14">
        <f t="shared" si="0"/>
        <v>3463.09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25">
        <v>0</v>
      </c>
      <c r="O21" s="25">
        <v>0</v>
      </c>
      <c r="P21" s="21">
        <v>3463.09</v>
      </c>
      <c r="Q21" s="25">
        <v>0</v>
      </c>
      <c r="R21" s="23">
        <f t="shared" si="2"/>
        <v>3463.09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1030.68</v>
      </c>
      <c r="E22" s="14">
        <f t="shared" si="0"/>
        <v>0</v>
      </c>
      <c r="F22" s="14">
        <f t="shared" si="0"/>
        <v>1030.68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25">
        <v>0</v>
      </c>
      <c r="O22" s="25">
        <v>0</v>
      </c>
      <c r="P22" s="21">
        <v>1030.68</v>
      </c>
      <c r="Q22" s="25">
        <v>0</v>
      </c>
      <c r="R22" s="23">
        <f t="shared" si="2"/>
        <v>1030.68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2972.96</v>
      </c>
      <c r="F23" s="14">
        <f t="shared" si="0"/>
        <v>2972.96</v>
      </c>
      <c r="G23" s="43"/>
      <c r="H23" s="25">
        <v>0</v>
      </c>
      <c r="I23" s="25">
        <v>0</v>
      </c>
      <c r="J23" s="25">
        <v>0</v>
      </c>
      <c r="K23" s="25">
        <v>2972.96</v>
      </c>
      <c r="L23" s="14">
        <f t="shared" si="1"/>
        <v>2972.96</v>
      </c>
      <c r="M23" s="22"/>
      <c r="N23" s="25">
        <v>0</v>
      </c>
      <c r="O23" s="25">
        <v>0</v>
      </c>
      <c r="P23" s="25">
        <v>0</v>
      </c>
      <c r="Q23" s="25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25">
        <v>0</v>
      </c>
      <c r="I24" s="25">
        <v>0</v>
      </c>
      <c r="J24" s="25">
        <v>0</v>
      </c>
      <c r="K24" s="25">
        <v>0</v>
      </c>
      <c r="L24" s="14">
        <f t="shared" si="1"/>
        <v>0</v>
      </c>
      <c r="M24" s="22"/>
      <c r="N24" s="25">
        <v>0</v>
      </c>
      <c r="O24" s="25">
        <v>0</v>
      </c>
      <c r="P24" s="25">
        <v>0</v>
      </c>
      <c r="Q24" s="25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0</v>
      </c>
      <c r="D25" s="14">
        <f t="shared" si="0"/>
        <v>0</v>
      </c>
      <c r="E25" s="14">
        <f t="shared" si="0"/>
        <v>1244.35</v>
      </c>
      <c r="F25" s="14">
        <f t="shared" si="0"/>
        <v>1244.35</v>
      </c>
      <c r="G25" s="43"/>
      <c r="H25" s="25">
        <v>0</v>
      </c>
      <c r="I25" s="25">
        <v>0</v>
      </c>
      <c r="J25" s="25">
        <v>0</v>
      </c>
      <c r="K25" s="25">
        <v>1244.35</v>
      </c>
      <c r="L25" s="14">
        <f t="shared" si="1"/>
        <v>1244.35</v>
      </c>
      <c r="M25" s="22"/>
      <c r="N25" s="25">
        <v>0</v>
      </c>
      <c r="O25" s="25">
        <v>0</v>
      </c>
      <c r="P25" s="25">
        <v>0</v>
      </c>
      <c r="Q25" s="25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13015.64</v>
      </c>
      <c r="C26" s="14">
        <f t="shared" si="0"/>
        <v>6298.76</v>
      </c>
      <c r="D26" s="14">
        <f t="shared" si="0"/>
        <v>0</v>
      </c>
      <c r="E26" s="14">
        <f t="shared" si="0"/>
        <v>9902.9</v>
      </c>
      <c r="F26" s="14">
        <f t="shared" si="0"/>
        <v>29217.300000000003</v>
      </c>
      <c r="G26" s="43"/>
      <c r="H26" s="25">
        <v>13015.64</v>
      </c>
      <c r="I26" s="25">
        <v>6298.76</v>
      </c>
      <c r="J26" s="25">
        <v>0</v>
      </c>
      <c r="K26" s="25">
        <v>9902.9</v>
      </c>
      <c r="L26" s="14">
        <f t="shared" si="1"/>
        <v>29217.300000000003</v>
      </c>
      <c r="M26" s="22"/>
      <c r="N26" s="25">
        <v>0</v>
      </c>
      <c r="O26" s="25">
        <v>0</v>
      </c>
      <c r="P26" s="25">
        <v>0</v>
      </c>
      <c r="Q26" s="25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0</v>
      </c>
      <c r="F27" s="14">
        <f t="shared" si="0"/>
        <v>0</v>
      </c>
      <c r="G27" s="43"/>
      <c r="H27" s="25">
        <v>0</v>
      </c>
      <c r="I27" s="25">
        <v>0</v>
      </c>
      <c r="J27" s="25">
        <v>0</v>
      </c>
      <c r="K27" s="25">
        <v>0</v>
      </c>
      <c r="L27" s="14">
        <f t="shared" si="1"/>
        <v>0</v>
      </c>
      <c r="M27" s="22"/>
      <c r="N27" s="25">
        <v>0</v>
      </c>
      <c r="O27" s="25">
        <v>0</v>
      </c>
      <c r="P27" s="25">
        <v>0</v>
      </c>
      <c r="Q27" s="25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5809.79</v>
      </c>
      <c r="D28" s="45">
        <f t="shared" si="0"/>
        <v>0</v>
      </c>
      <c r="E28" s="45">
        <f t="shared" si="0"/>
        <v>7701.48</v>
      </c>
      <c r="F28" s="45">
        <f t="shared" si="0"/>
        <v>13511.27</v>
      </c>
      <c r="G28" s="46"/>
      <c r="H28" s="47">
        <v>0</v>
      </c>
      <c r="I28" s="47">
        <v>5809.79</v>
      </c>
      <c r="J28" s="47">
        <v>0</v>
      </c>
      <c r="K28" s="47">
        <v>7701.48</v>
      </c>
      <c r="L28" s="45">
        <f t="shared" si="1"/>
        <v>13511.27</v>
      </c>
      <c r="M28" s="32"/>
      <c r="N28" s="47">
        <v>0</v>
      </c>
      <c r="O28" s="47">
        <v>0</v>
      </c>
      <c r="P28" s="47">
        <v>0</v>
      </c>
      <c r="Q28" s="47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58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17397.77</v>
      </c>
      <c r="C7" s="38">
        <f t="shared" si="0"/>
        <v>16459.3</v>
      </c>
      <c r="D7" s="38">
        <f t="shared" si="0"/>
        <v>9322.79</v>
      </c>
      <c r="E7" s="38">
        <f t="shared" si="0"/>
        <v>53827.22</v>
      </c>
      <c r="F7" s="38">
        <f t="shared" si="0"/>
        <v>97007.08</v>
      </c>
      <c r="G7" s="39"/>
      <c r="H7" s="38">
        <f>SUM(H8:H28)</f>
        <v>12915.32</v>
      </c>
      <c r="I7" s="38">
        <f>SUM(I8:I28)</f>
        <v>13957.94</v>
      </c>
      <c r="J7" s="38">
        <f>SUM(J8:J28)</f>
        <v>9322.79</v>
      </c>
      <c r="K7" s="38">
        <f>SUM(K8:K28)</f>
        <v>53827.22</v>
      </c>
      <c r="L7" s="38">
        <f>SUM(H7:K7)</f>
        <v>90023.27</v>
      </c>
      <c r="M7" s="40"/>
      <c r="N7" s="38">
        <f>SUM(N8:N28)</f>
        <v>4482.45</v>
      </c>
      <c r="O7" s="38">
        <f>SUM(O8:O28)</f>
        <v>2501.36</v>
      </c>
      <c r="P7" s="38">
        <f>SUM(P8:P28)</f>
        <v>0</v>
      </c>
      <c r="Q7" s="38">
        <f>SUM(Q8:Q28)</f>
        <v>0</v>
      </c>
      <c r="R7" s="41">
        <f>SUM(R8:R28)</f>
        <v>6983.8099999999995</v>
      </c>
    </row>
    <row r="8" spans="1:18" ht="12.75">
      <c r="A8" s="42" t="s">
        <v>34</v>
      </c>
      <c r="B8" s="14">
        <f t="shared" si="0"/>
        <v>0</v>
      </c>
      <c r="C8" s="14">
        <f t="shared" si="0"/>
        <v>598.52</v>
      </c>
      <c r="D8" s="14">
        <f t="shared" si="0"/>
        <v>0</v>
      </c>
      <c r="E8" s="14">
        <f t="shared" si="0"/>
        <v>220.27</v>
      </c>
      <c r="F8" s="14">
        <f t="shared" si="0"/>
        <v>818.79</v>
      </c>
      <c r="G8" s="43"/>
      <c r="H8" s="25">
        <v>0</v>
      </c>
      <c r="I8" s="25">
        <v>598.52</v>
      </c>
      <c r="J8" s="25">
        <v>0</v>
      </c>
      <c r="K8" s="25">
        <v>220.27</v>
      </c>
      <c r="L8" s="14">
        <f aca="true" t="shared" si="1" ref="L8:L28">SUM(H8:K8)</f>
        <v>818.79</v>
      </c>
      <c r="M8" s="22"/>
      <c r="N8" s="50">
        <v>0</v>
      </c>
      <c r="O8" s="50">
        <v>0</v>
      </c>
      <c r="P8" s="25">
        <v>0</v>
      </c>
      <c r="Q8" s="25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25">
        <v>0</v>
      </c>
      <c r="I9" s="25">
        <v>0</v>
      </c>
      <c r="J9" s="25">
        <v>0</v>
      </c>
      <c r="K9" s="25">
        <v>0</v>
      </c>
      <c r="L9" s="14">
        <f t="shared" si="1"/>
        <v>0</v>
      </c>
      <c r="M9" s="22"/>
      <c r="N9" s="50">
        <v>0</v>
      </c>
      <c r="O9" s="50">
        <v>0</v>
      </c>
      <c r="P9" s="25">
        <v>0</v>
      </c>
      <c r="Q9" s="25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76</v>
      </c>
      <c r="F10" s="14">
        <f t="shared" si="0"/>
        <v>76</v>
      </c>
      <c r="G10" s="43"/>
      <c r="H10" s="25">
        <v>0</v>
      </c>
      <c r="I10" s="25">
        <v>0</v>
      </c>
      <c r="J10" s="25">
        <v>0</v>
      </c>
      <c r="K10" s="25">
        <v>76</v>
      </c>
      <c r="L10" s="14">
        <f t="shared" si="1"/>
        <v>76</v>
      </c>
      <c r="M10" s="22"/>
      <c r="N10" s="50">
        <v>0</v>
      </c>
      <c r="O10" s="50">
        <v>0</v>
      </c>
      <c r="P10" s="25">
        <v>0</v>
      </c>
      <c r="Q10" s="25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2008.5</v>
      </c>
      <c r="D11" s="14">
        <f t="shared" si="0"/>
        <v>278.74</v>
      </c>
      <c r="E11" s="14">
        <f t="shared" si="0"/>
        <v>6578.15</v>
      </c>
      <c r="F11" s="14">
        <f t="shared" si="0"/>
        <v>8865.39</v>
      </c>
      <c r="G11" s="43"/>
      <c r="H11" s="25">
        <v>0</v>
      </c>
      <c r="I11" s="25">
        <v>2008.5</v>
      </c>
      <c r="J11" s="25">
        <v>278.74</v>
      </c>
      <c r="K11" s="25">
        <v>6578.15</v>
      </c>
      <c r="L11" s="14">
        <f t="shared" si="1"/>
        <v>8865.39</v>
      </c>
      <c r="M11" s="22"/>
      <c r="N11" s="50">
        <v>0</v>
      </c>
      <c r="O11" s="50">
        <v>0</v>
      </c>
      <c r="P11" s="25">
        <v>0</v>
      </c>
      <c r="Q11" s="25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5">
        <v>0</v>
      </c>
      <c r="I12" s="25">
        <v>0</v>
      </c>
      <c r="J12" s="25">
        <v>0</v>
      </c>
      <c r="K12" s="25">
        <v>0</v>
      </c>
      <c r="L12" s="14">
        <f t="shared" si="1"/>
        <v>0</v>
      </c>
      <c r="M12" s="22"/>
      <c r="N12" s="50">
        <v>0</v>
      </c>
      <c r="O12" s="50">
        <v>0</v>
      </c>
      <c r="P12" s="25">
        <v>0</v>
      </c>
      <c r="Q12" s="25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5">
        <v>0</v>
      </c>
      <c r="I13" s="25">
        <v>0</v>
      </c>
      <c r="J13" s="25">
        <v>0</v>
      </c>
      <c r="K13" s="25">
        <v>0</v>
      </c>
      <c r="L13" s="14">
        <f t="shared" si="1"/>
        <v>0</v>
      </c>
      <c r="M13" s="22"/>
      <c r="N13" s="50">
        <v>0</v>
      </c>
      <c r="O13" s="50">
        <v>0</v>
      </c>
      <c r="P13" s="25">
        <v>0</v>
      </c>
      <c r="Q13" s="25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50">
        <v>0</v>
      </c>
      <c r="O14" s="50">
        <v>0</v>
      </c>
      <c r="P14" s="25">
        <v>0</v>
      </c>
      <c r="Q14" s="25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2501.36</v>
      </c>
      <c r="D15" s="14">
        <f t="shared" si="0"/>
        <v>0</v>
      </c>
      <c r="E15" s="14">
        <f t="shared" si="0"/>
        <v>325.08</v>
      </c>
      <c r="F15" s="14">
        <f t="shared" si="0"/>
        <v>2826.44</v>
      </c>
      <c r="G15" s="43"/>
      <c r="H15" s="25">
        <v>0</v>
      </c>
      <c r="I15" s="25">
        <v>0</v>
      </c>
      <c r="J15" s="25">
        <v>0</v>
      </c>
      <c r="K15" s="25">
        <v>325.08</v>
      </c>
      <c r="L15" s="14">
        <f t="shared" si="1"/>
        <v>325.08</v>
      </c>
      <c r="M15" s="22"/>
      <c r="N15" s="50">
        <v>0</v>
      </c>
      <c r="O15" s="21">
        <v>2501.36</v>
      </c>
      <c r="P15" s="25">
        <v>0</v>
      </c>
      <c r="Q15" s="25">
        <v>0</v>
      </c>
      <c r="R15" s="23">
        <f t="shared" si="2"/>
        <v>2501.36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808.16</v>
      </c>
      <c r="F16" s="14">
        <f t="shared" si="0"/>
        <v>808.16</v>
      </c>
      <c r="G16" s="43"/>
      <c r="H16" s="25">
        <v>0</v>
      </c>
      <c r="I16" s="25">
        <v>0</v>
      </c>
      <c r="J16" s="25">
        <v>0</v>
      </c>
      <c r="K16" s="25">
        <v>808.16</v>
      </c>
      <c r="L16" s="14">
        <f t="shared" si="1"/>
        <v>808.16</v>
      </c>
      <c r="M16" s="22"/>
      <c r="N16" s="50">
        <v>0</v>
      </c>
      <c r="O16" s="50">
        <v>0</v>
      </c>
      <c r="P16" s="25">
        <v>0</v>
      </c>
      <c r="Q16" s="25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5">
        <v>0</v>
      </c>
      <c r="I17" s="25">
        <v>0</v>
      </c>
      <c r="J17" s="25">
        <v>0</v>
      </c>
      <c r="K17" s="25">
        <v>0</v>
      </c>
      <c r="L17" s="14">
        <f t="shared" si="1"/>
        <v>0</v>
      </c>
      <c r="M17" s="22"/>
      <c r="N17" s="50">
        <v>0</v>
      </c>
      <c r="O17" s="50">
        <v>0</v>
      </c>
      <c r="P17" s="25">
        <v>0</v>
      </c>
      <c r="Q17" s="25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12050.97</v>
      </c>
      <c r="F18" s="14">
        <f t="shared" si="0"/>
        <v>12050.97</v>
      </c>
      <c r="G18" s="43"/>
      <c r="H18" s="25">
        <v>0</v>
      </c>
      <c r="I18" s="25">
        <v>0</v>
      </c>
      <c r="J18" s="25">
        <v>0</v>
      </c>
      <c r="K18" s="25">
        <v>12050.97</v>
      </c>
      <c r="L18" s="14">
        <f t="shared" si="1"/>
        <v>12050.97</v>
      </c>
      <c r="M18" s="22"/>
      <c r="N18" s="50">
        <v>0</v>
      </c>
      <c r="O18" s="50">
        <v>0</v>
      </c>
      <c r="P18" s="25">
        <v>0</v>
      </c>
      <c r="Q18" s="25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50">
        <v>0</v>
      </c>
      <c r="O19" s="50">
        <v>0</v>
      </c>
      <c r="P19" s="25">
        <v>0</v>
      </c>
      <c r="Q19" s="25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47.28</v>
      </c>
      <c r="D20" s="14">
        <f t="shared" si="0"/>
        <v>0</v>
      </c>
      <c r="E20" s="14">
        <f t="shared" si="0"/>
        <v>3127.13</v>
      </c>
      <c r="F20" s="14">
        <f t="shared" si="0"/>
        <v>3174.4100000000003</v>
      </c>
      <c r="G20" s="43"/>
      <c r="H20" s="25">
        <v>0</v>
      </c>
      <c r="I20" s="25">
        <v>47.28</v>
      </c>
      <c r="J20" s="25">
        <v>0</v>
      </c>
      <c r="K20" s="25">
        <v>3127.13</v>
      </c>
      <c r="L20" s="14">
        <f t="shared" si="1"/>
        <v>3174.4100000000003</v>
      </c>
      <c r="M20" s="22"/>
      <c r="N20" s="50">
        <v>0</v>
      </c>
      <c r="O20" s="50">
        <v>0</v>
      </c>
      <c r="P20" s="25">
        <v>0</v>
      </c>
      <c r="Q20" s="25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50">
        <v>0</v>
      </c>
      <c r="O21" s="50">
        <v>0</v>
      </c>
      <c r="P21" s="21">
        <v>0</v>
      </c>
      <c r="Q21" s="25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1890</v>
      </c>
      <c r="E22" s="14">
        <f t="shared" si="0"/>
        <v>5958</v>
      </c>
      <c r="F22" s="14">
        <f t="shared" si="0"/>
        <v>7848</v>
      </c>
      <c r="G22" s="43"/>
      <c r="H22" s="25">
        <v>0</v>
      </c>
      <c r="I22" s="25">
        <v>0</v>
      </c>
      <c r="J22" s="25">
        <v>1890</v>
      </c>
      <c r="K22" s="25">
        <v>5958</v>
      </c>
      <c r="L22" s="14">
        <f t="shared" si="1"/>
        <v>7848</v>
      </c>
      <c r="M22" s="22"/>
      <c r="N22" s="50">
        <v>0</v>
      </c>
      <c r="O22" s="50">
        <v>0</v>
      </c>
      <c r="P22" s="21">
        <v>0</v>
      </c>
      <c r="Q22" s="25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4482.45</v>
      </c>
      <c r="C23" s="14">
        <f t="shared" si="0"/>
        <v>0</v>
      </c>
      <c r="D23" s="14">
        <f t="shared" si="0"/>
        <v>0</v>
      </c>
      <c r="E23" s="14">
        <f t="shared" si="0"/>
        <v>0</v>
      </c>
      <c r="F23" s="14">
        <f t="shared" si="0"/>
        <v>4482.45</v>
      </c>
      <c r="G23" s="43"/>
      <c r="H23" s="25">
        <v>0</v>
      </c>
      <c r="I23" s="25">
        <v>0</v>
      </c>
      <c r="J23" s="25">
        <v>0</v>
      </c>
      <c r="K23" s="25">
        <v>0</v>
      </c>
      <c r="L23" s="14">
        <f t="shared" si="1"/>
        <v>0</v>
      </c>
      <c r="M23" s="22"/>
      <c r="N23" s="21">
        <v>4482.45</v>
      </c>
      <c r="O23" s="50">
        <v>0</v>
      </c>
      <c r="P23" s="25">
        <v>0</v>
      </c>
      <c r="Q23" s="25">
        <v>0</v>
      </c>
      <c r="R23" s="23">
        <f t="shared" si="2"/>
        <v>4482.45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25">
        <v>0</v>
      </c>
      <c r="I24" s="25">
        <v>0</v>
      </c>
      <c r="J24" s="25">
        <v>0</v>
      </c>
      <c r="K24" s="25">
        <v>0</v>
      </c>
      <c r="L24" s="14">
        <f t="shared" si="1"/>
        <v>0</v>
      </c>
      <c r="M24" s="22"/>
      <c r="N24" s="50">
        <v>0</v>
      </c>
      <c r="O24" s="50">
        <v>0</v>
      </c>
      <c r="P24" s="25">
        <v>0</v>
      </c>
      <c r="Q24" s="25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10111.42</v>
      </c>
      <c r="C25" s="14">
        <f t="shared" si="0"/>
        <v>1858.41</v>
      </c>
      <c r="D25" s="14">
        <f t="shared" si="0"/>
        <v>7154.05</v>
      </c>
      <c r="E25" s="14">
        <f t="shared" si="0"/>
        <v>5388.89</v>
      </c>
      <c r="F25" s="14">
        <f t="shared" si="0"/>
        <v>24512.77</v>
      </c>
      <c r="G25" s="43"/>
      <c r="H25" s="25">
        <v>10111.42</v>
      </c>
      <c r="I25" s="25">
        <v>1858.41</v>
      </c>
      <c r="J25" s="25">
        <v>7154.05</v>
      </c>
      <c r="K25" s="25">
        <v>5388.89</v>
      </c>
      <c r="L25" s="14">
        <f t="shared" si="1"/>
        <v>24512.77</v>
      </c>
      <c r="M25" s="22"/>
      <c r="N25" s="50">
        <v>0</v>
      </c>
      <c r="O25" s="50">
        <v>0</v>
      </c>
      <c r="P25" s="25">
        <v>0</v>
      </c>
      <c r="Q25" s="25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1636.13</v>
      </c>
      <c r="D26" s="14">
        <f t="shared" si="0"/>
        <v>0</v>
      </c>
      <c r="E26" s="14">
        <f t="shared" si="0"/>
        <v>6368.81</v>
      </c>
      <c r="F26" s="14">
        <f t="shared" si="0"/>
        <v>8004.9400000000005</v>
      </c>
      <c r="G26" s="43"/>
      <c r="H26" s="25">
        <v>0</v>
      </c>
      <c r="I26" s="25">
        <v>1636.13</v>
      </c>
      <c r="J26" s="25">
        <v>0</v>
      </c>
      <c r="K26" s="25">
        <v>6368.81</v>
      </c>
      <c r="L26" s="14">
        <f t="shared" si="1"/>
        <v>8004.9400000000005</v>
      </c>
      <c r="M26" s="22"/>
      <c r="N26" s="50">
        <v>0</v>
      </c>
      <c r="O26" s="50">
        <v>0</v>
      </c>
      <c r="P26" s="25">
        <v>0</v>
      </c>
      <c r="Q26" s="25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0</v>
      </c>
      <c r="F27" s="14">
        <f t="shared" si="0"/>
        <v>0</v>
      </c>
      <c r="G27" s="43"/>
      <c r="H27" s="25">
        <v>0</v>
      </c>
      <c r="I27" s="25">
        <v>0</v>
      </c>
      <c r="J27" s="25">
        <v>0</v>
      </c>
      <c r="K27" s="25">
        <v>0</v>
      </c>
      <c r="L27" s="14">
        <f t="shared" si="1"/>
        <v>0</v>
      </c>
      <c r="M27" s="22"/>
      <c r="N27" s="50">
        <v>0</v>
      </c>
      <c r="O27" s="50">
        <v>0</v>
      </c>
      <c r="P27" s="25">
        <v>0</v>
      </c>
      <c r="Q27" s="25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2803.9</v>
      </c>
      <c r="C28" s="45">
        <f t="shared" si="0"/>
        <v>7809.1</v>
      </c>
      <c r="D28" s="45">
        <f t="shared" si="0"/>
        <v>0</v>
      </c>
      <c r="E28" s="45">
        <f t="shared" si="0"/>
        <v>12925.76</v>
      </c>
      <c r="F28" s="45">
        <f t="shared" si="0"/>
        <v>23538.760000000002</v>
      </c>
      <c r="G28" s="46"/>
      <c r="H28" s="47">
        <v>2803.9</v>
      </c>
      <c r="I28" s="47">
        <v>7809.1</v>
      </c>
      <c r="J28" s="47">
        <v>0</v>
      </c>
      <c r="K28" s="47">
        <v>12925.76</v>
      </c>
      <c r="L28" s="45">
        <f t="shared" si="1"/>
        <v>23538.760000000002</v>
      </c>
      <c r="M28" s="32"/>
      <c r="N28" s="51">
        <v>0</v>
      </c>
      <c r="O28" s="51">
        <v>0</v>
      </c>
      <c r="P28" s="47">
        <v>0</v>
      </c>
      <c r="Q28" s="47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59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12796.240000000002</v>
      </c>
      <c r="C7" s="38">
        <f t="shared" si="0"/>
        <v>93565.73000000001</v>
      </c>
      <c r="D7" s="38">
        <f t="shared" si="0"/>
        <v>18500.39</v>
      </c>
      <c r="E7" s="38">
        <f t="shared" si="0"/>
        <v>140504.99</v>
      </c>
      <c r="F7" s="38">
        <f t="shared" si="0"/>
        <v>265367.35000000003</v>
      </c>
      <c r="G7" s="39"/>
      <c r="H7" s="38">
        <f>SUM(H8:H28)</f>
        <v>11607.54</v>
      </c>
      <c r="I7" s="38">
        <f>SUM(I8:I28)</f>
        <v>92750.73000000001</v>
      </c>
      <c r="J7" s="38">
        <f>SUM(J8:J28)</f>
        <v>18500.39</v>
      </c>
      <c r="K7" s="38">
        <f>SUM(K8:K28)</f>
        <v>140504.99</v>
      </c>
      <c r="L7" s="38">
        <f>SUM(H7:K7)</f>
        <v>263363.65</v>
      </c>
      <c r="M7" s="40"/>
      <c r="N7" s="38">
        <f>SUM(N8:N28)</f>
        <v>1188.7</v>
      </c>
      <c r="O7" s="38">
        <f>SUM(O8:O28)</f>
        <v>815</v>
      </c>
      <c r="P7" s="38">
        <f>SUM(P8:P28)</f>
        <v>0</v>
      </c>
      <c r="Q7" s="38">
        <f>SUM(Q8:Q28)</f>
        <v>0</v>
      </c>
      <c r="R7" s="41">
        <f>SUM(R8:R28)</f>
        <v>2003.7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5">
        <v>0</v>
      </c>
      <c r="I8" s="25">
        <v>0</v>
      </c>
      <c r="J8" s="25">
        <v>0</v>
      </c>
      <c r="K8" s="25">
        <v>0</v>
      </c>
      <c r="L8" s="14">
        <f aca="true" t="shared" si="1" ref="L8:L28">SUM(H8:K8)</f>
        <v>0</v>
      </c>
      <c r="M8" s="22"/>
      <c r="N8" s="50">
        <v>0</v>
      </c>
      <c r="O8" s="50">
        <v>0</v>
      </c>
      <c r="P8" s="25">
        <v>0</v>
      </c>
      <c r="Q8" s="25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25">
        <v>0</v>
      </c>
      <c r="I9" s="25">
        <v>0</v>
      </c>
      <c r="J9" s="25">
        <v>0</v>
      </c>
      <c r="K9" s="25">
        <v>0</v>
      </c>
      <c r="L9" s="14">
        <f t="shared" si="1"/>
        <v>0</v>
      </c>
      <c r="M9" s="22"/>
      <c r="N9" s="50">
        <v>0</v>
      </c>
      <c r="O9" s="50">
        <v>0</v>
      </c>
      <c r="P9" s="25">
        <v>0</v>
      </c>
      <c r="Q9" s="25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50">
        <v>0</v>
      </c>
      <c r="O10" s="50">
        <v>0</v>
      </c>
      <c r="P10" s="25">
        <v>0</v>
      </c>
      <c r="Q10" s="25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5">
        <v>0</v>
      </c>
      <c r="J11" s="25">
        <v>0</v>
      </c>
      <c r="K11" s="25">
        <v>0</v>
      </c>
      <c r="L11" s="14">
        <f t="shared" si="1"/>
        <v>0</v>
      </c>
      <c r="M11" s="22"/>
      <c r="N11" s="50">
        <v>0</v>
      </c>
      <c r="O11" s="50">
        <v>0</v>
      </c>
      <c r="P11" s="25">
        <v>0</v>
      </c>
      <c r="Q11" s="25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505</v>
      </c>
      <c r="D12" s="14">
        <f t="shared" si="0"/>
        <v>0</v>
      </c>
      <c r="E12" s="14">
        <f t="shared" si="0"/>
        <v>44646</v>
      </c>
      <c r="F12" s="14">
        <f t="shared" si="0"/>
        <v>45151</v>
      </c>
      <c r="G12" s="43"/>
      <c r="H12" s="25">
        <v>0</v>
      </c>
      <c r="I12" s="25">
        <v>0</v>
      </c>
      <c r="J12" s="25">
        <v>0</v>
      </c>
      <c r="K12" s="25">
        <v>44646</v>
      </c>
      <c r="L12" s="14">
        <f t="shared" si="1"/>
        <v>44646</v>
      </c>
      <c r="M12" s="22"/>
      <c r="N12" s="50">
        <v>0</v>
      </c>
      <c r="O12" s="50">
        <v>505</v>
      </c>
      <c r="P12" s="25">
        <v>0</v>
      </c>
      <c r="Q12" s="25">
        <v>0</v>
      </c>
      <c r="R12" s="23">
        <f t="shared" si="2"/>
        <v>505</v>
      </c>
    </row>
    <row r="13" spans="1:18" ht="12.75">
      <c r="A13" s="42" t="s">
        <v>39</v>
      </c>
      <c r="B13" s="14">
        <f t="shared" si="0"/>
        <v>0</v>
      </c>
      <c r="C13" s="14">
        <f t="shared" si="0"/>
        <v>366.98</v>
      </c>
      <c r="D13" s="14">
        <f t="shared" si="0"/>
        <v>0</v>
      </c>
      <c r="E13" s="14">
        <f t="shared" si="0"/>
        <v>1571.74</v>
      </c>
      <c r="F13" s="14">
        <f t="shared" si="0"/>
        <v>1938.72</v>
      </c>
      <c r="G13" s="43"/>
      <c r="H13" s="25">
        <v>0</v>
      </c>
      <c r="I13" s="25">
        <v>366.98</v>
      </c>
      <c r="J13" s="25">
        <v>0</v>
      </c>
      <c r="K13" s="25">
        <v>1571.74</v>
      </c>
      <c r="L13" s="14">
        <f t="shared" si="1"/>
        <v>1938.72</v>
      </c>
      <c r="M13" s="22"/>
      <c r="N13" s="50">
        <v>0</v>
      </c>
      <c r="O13" s="50">
        <v>0</v>
      </c>
      <c r="P13" s="25">
        <v>0</v>
      </c>
      <c r="Q13" s="25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50">
        <v>0</v>
      </c>
      <c r="O14" s="50">
        <v>0</v>
      </c>
      <c r="P14" s="25">
        <v>0</v>
      </c>
      <c r="Q14" s="25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59643.03</v>
      </c>
      <c r="D15" s="14">
        <f t="shared" si="0"/>
        <v>9888.05</v>
      </c>
      <c r="E15" s="14">
        <f t="shared" si="0"/>
        <v>36949.97</v>
      </c>
      <c r="F15" s="14">
        <f t="shared" si="0"/>
        <v>106481.05</v>
      </c>
      <c r="G15" s="43"/>
      <c r="H15" s="25">
        <v>0</v>
      </c>
      <c r="I15" s="25">
        <v>59643.03</v>
      </c>
      <c r="J15" s="25">
        <v>9888.05</v>
      </c>
      <c r="K15" s="25">
        <v>36949.97</v>
      </c>
      <c r="L15" s="14">
        <f t="shared" si="1"/>
        <v>106481.05</v>
      </c>
      <c r="M15" s="22"/>
      <c r="N15" s="50">
        <v>0</v>
      </c>
      <c r="O15" s="50">
        <v>0</v>
      </c>
      <c r="P15" s="25">
        <v>0</v>
      </c>
      <c r="Q15" s="25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310</v>
      </c>
      <c r="D16" s="14">
        <f t="shared" si="0"/>
        <v>8347.34</v>
      </c>
      <c r="E16" s="14">
        <f t="shared" si="0"/>
        <v>2544.52</v>
      </c>
      <c r="F16" s="14">
        <f t="shared" si="0"/>
        <v>11201.86</v>
      </c>
      <c r="G16" s="43"/>
      <c r="H16" s="25">
        <v>0</v>
      </c>
      <c r="I16" s="25">
        <v>0</v>
      </c>
      <c r="J16" s="25">
        <v>8347.34</v>
      </c>
      <c r="K16" s="25">
        <v>2544.52</v>
      </c>
      <c r="L16" s="14">
        <f t="shared" si="1"/>
        <v>10891.86</v>
      </c>
      <c r="M16" s="22"/>
      <c r="N16" s="50">
        <v>0</v>
      </c>
      <c r="O16" s="50">
        <v>310</v>
      </c>
      <c r="P16" s="25">
        <v>0</v>
      </c>
      <c r="Q16" s="25">
        <v>0</v>
      </c>
      <c r="R16" s="23">
        <f t="shared" si="2"/>
        <v>310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5">
        <v>0</v>
      </c>
      <c r="I17" s="25">
        <v>0</v>
      </c>
      <c r="J17" s="25">
        <v>0</v>
      </c>
      <c r="K17" s="25">
        <v>0</v>
      </c>
      <c r="L17" s="14">
        <f t="shared" si="1"/>
        <v>0</v>
      </c>
      <c r="M17" s="22"/>
      <c r="N17" s="50">
        <v>0</v>
      </c>
      <c r="O17" s="50">
        <v>0</v>
      </c>
      <c r="P17" s="25">
        <v>0</v>
      </c>
      <c r="Q17" s="25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1580.67</v>
      </c>
      <c r="F18" s="14">
        <f t="shared" si="0"/>
        <v>1580.67</v>
      </c>
      <c r="G18" s="43"/>
      <c r="H18" s="25">
        <v>0</v>
      </c>
      <c r="I18" s="25">
        <v>0</v>
      </c>
      <c r="J18" s="25">
        <v>0</v>
      </c>
      <c r="K18" s="25">
        <v>1580.67</v>
      </c>
      <c r="L18" s="14">
        <f t="shared" si="1"/>
        <v>1580.67</v>
      </c>
      <c r="M18" s="22"/>
      <c r="N18" s="50">
        <v>0</v>
      </c>
      <c r="O18" s="50">
        <v>0</v>
      </c>
      <c r="P18" s="25">
        <v>0</v>
      </c>
      <c r="Q18" s="25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50">
        <v>0</v>
      </c>
      <c r="O19" s="50">
        <v>0</v>
      </c>
      <c r="P19" s="25">
        <v>0</v>
      </c>
      <c r="Q19" s="25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6010.54</v>
      </c>
      <c r="F20" s="14">
        <f t="shared" si="0"/>
        <v>6010.54</v>
      </c>
      <c r="G20" s="43"/>
      <c r="H20" s="25">
        <v>0</v>
      </c>
      <c r="I20" s="25">
        <v>0</v>
      </c>
      <c r="J20" s="25">
        <v>0</v>
      </c>
      <c r="K20" s="25">
        <v>6010.54</v>
      </c>
      <c r="L20" s="14">
        <f t="shared" si="1"/>
        <v>6010.54</v>
      </c>
      <c r="M20" s="22"/>
      <c r="N20" s="50">
        <v>0</v>
      </c>
      <c r="O20" s="50">
        <v>0</v>
      </c>
      <c r="P20" s="25">
        <v>0</v>
      </c>
      <c r="Q20" s="25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50">
        <v>0</v>
      </c>
      <c r="O21" s="50">
        <v>0</v>
      </c>
      <c r="P21" s="21">
        <v>0</v>
      </c>
      <c r="Q21" s="25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50">
        <v>0</v>
      </c>
      <c r="O22" s="50">
        <v>0</v>
      </c>
      <c r="P22" s="21">
        <v>0</v>
      </c>
      <c r="Q22" s="25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71</v>
      </c>
      <c r="F23" s="14">
        <f t="shared" si="0"/>
        <v>71</v>
      </c>
      <c r="G23" s="43"/>
      <c r="H23" s="25">
        <v>0</v>
      </c>
      <c r="I23" s="25">
        <v>0</v>
      </c>
      <c r="J23" s="25">
        <v>0</v>
      </c>
      <c r="K23" s="25">
        <v>71</v>
      </c>
      <c r="L23" s="14">
        <f t="shared" si="1"/>
        <v>71</v>
      </c>
      <c r="M23" s="22"/>
      <c r="N23" s="21">
        <v>0</v>
      </c>
      <c r="O23" s="50">
        <v>0</v>
      </c>
      <c r="P23" s="25">
        <v>0</v>
      </c>
      <c r="Q23" s="25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4737.7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4737.7</v>
      </c>
      <c r="G24" s="43"/>
      <c r="H24" s="25">
        <v>3549</v>
      </c>
      <c r="I24" s="25">
        <v>0</v>
      </c>
      <c r="J24" s="25">
        <v>0</v>
      </c>
      <c r="K24" s="25">
        <v>0</v>
      </c>
      <c r="L24" s="14">
        <f t="shared" si="1"/>
        <v>3549</v>
      </c>
      <c r="M24" s="22"/>
      <c r="N24" s="50">
        <v>1188.7</v>
      </c>
      <c r="O24" s="50">
        <v>0</v>
      </c>
      <c r="P24" s="25">
        <v>0</v>
      </c>
      <c r="Q24" s="25">
        <v>0</v>
      </c>
      <c r="R24" s="23">
        <f t="shared" si="2"/>
        <v>1188.7</v>
      </c>
    </row>
    <row r="25" spans="1:18" ht="12.75">
      <c r="A25" s="42" t="s">
        <v>51</v>
      </c>
      <c r="B25" s="14">
        <f t="shared" si="0"/>
        <v>8058.54</v>
      </c>
      <c r="C25" s="14">
        <f t="shared" si="0"/>
        <v>18951.28</v>
      </c>
      <c r="D25" s="14">
        <f t="shared" si="0"/>
        <v>0</v>
      </c>
      <c r="E25" s="14">
        <f t="shared" si="0"/>
        <v>36836.32</v>
      </c>
      <c r="F25" s="14">
        <f t="shared" si="0"/>
        <v>63846.14</v>
      </c>
      <c r="G25" s="43"/>
      <c r="H25" s="25">
        <v>8058.54</v>
      </c>
      <c r="I25" s="25">
        <v>18951.28</v>
      </c>
      <c r="J25" s="25">
        <v>0</v>
      </c>
      <c r="K25" s="25">
        <v>36836.32</v>
      </c>
      <c r="L25" s="14">
        <f t="shared" si="1"/>
        <v>63846.14</v>
      </c>
      <c r="M25" s="22"/>
      <c r="N25" s="50">
        <v>0</v>
      </c>
      <c r="O25" s="50">
        <v>0</v>
      </c>
      <c r="P25" s="25">
        <v>0</v>
      </c>
      <c r="Q25" s="25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489.32</v>
      </c>
      <c r="F26" s="14">
        <f t="shared" si="0"/>
        <v>489.32</v>
      </c>
      <c r="G26" s="43"/>
      <c r="H26" s="25">
        <v>0</v>
      </c>
      <c r="I26" s="25">
        <v>0</v>
      </c>
      <c r="J26" s="25">
        <v>0</v>
      </c>
      <c r="K26" s="25">
        <v>489.32</v>
      </c>
      <c r="L26" s="14">
        <f t="shared" si="1"/>
        <v>489.32</v>
      </c>
      <c r="M26" s="22"/>
      <c r="N26" s="50">
        <v>0</v>
      </c>
      <c r="O26" s="50">
        <v>0</v>
      </c>
      <c r="P26" s="25">
        <v>0</v>
      </c>
      <c r="Q26" s="25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0</v>
      </c>
      <c r="F27" s="14">
        <f t="shared" si="0"/>
        <v>0</v>
      </c>
      <c r="G27" s="43"/>
      <c r="H27" s="25">
        <v>0</v>
      </c>
      <c r="I27" s="25">
        <v>0</v>
      </c>
      <c r="J27" s="25">
        <v>0</v>
      </c>
      <c r="K27" s="25">
        <v>0</v>
      </c>
      <c r="L27" s="14">
        <f t="shared" si="1"/>
        <v>0</v>
      </c>
      <c r="M27" s="22"/>
      <c r="N27" s="50">
        <v>0</v>
      </c>
      <c r="O27" s="50">
        <v>0</v>
      </c>
      <c r="P27" s="25">
        <v>0</v>
      </c>
      <c r="Q27" s="25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13789.44</v>
      </c>
      <c r="D28" s="45">
        <f t="shared" si="0"/>
        <v>265</v>
      </c>
      <c r="E28" s="45">
        <f t="shared" si="0"/>
        <v>9804.91</v>
      </c>
      <c r="F28" s="45">
        <f t="shared" si="0"/>
        <v>23859.35</v>
      </c>
      <c r="G28" s="46"/>
      <c r="H28" s="47">
        <v>0</v>
      </c>
      <c r="I28" s="47">
        <v>13789.44</v>
      </c>
      <c r="J28" s="47">
        <v>265</v>
      </c>
      <c r="K28" s="47">
        <v>9804.91</v>
      </c>
      <c r="L28" s="45">
        <f t="shared" si="1"/>
        <v>23859.35</v>
      </c>
      <c r="M28" s="32"/>
      <c r="N28" s="51">
        <v>0</v>
      </c>
      <c r="O28" s="51">
        <v>0</v>
      </c>
      <c r="P28" s="47">
        <v>0</v>
      </c>
      <c r="Q28" s="47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60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18505.68</v>
      </c>
      <c r="C7" s="38">
        <f t="shared" si="0"/>
        <v>301.36</v>
      </c>
      <c r="D7" s="38">
        <f t="shared" si="0"/>
        <v>23427.77</v>
      </c>
      <c r="E7" s="38">
        <f t="shared" si="0"/>
        <v>16754.61</v>
      </c>
      <c r="F7" s="38">
        <f t="shared" si="0"/>
        <v>58989.42</v>
      </c>
      <c r="G7" s="39"/>
      <c r="H7" s="38">
        <f>SUM(H8:H28)</f>
        <v>7483.679999999999</v>
      </c>
      <c r="I7" s="38">
        <f>SUM(I8:I28)</f>
        <v>301.36</v>
      </c>
      <c r="J7" s="38">
        <f>SUM(J8:J28)</f>
        <v>20947.9</v>
      </c>
      <c r="K7" s="38">
        <f>SUM(K8:K28)</f>
        <v>16754.61</v>
      </c>
      <c r="L7" s="38">
        <f>SUM(H7:K7)</f>
        <v>45487.55</v>
      </c>
      <c r="M7" s="40"/>
      <c r="N7" s="38">
        <f>SUM(N8:N28)</f>
        <v>11022</v>
      </c>
      <c r="O7" s="38">
        <f>SUM(O8:O28)</f>
        <v>0</v>
      </c>
      <c r="P7" s="38">
        <f>SUM(P8:P28)</f>
        <v>2479.87</v>
      </c>
      <c r="Q7" s="38">
        <f>SUM(Q8:Q28)</f>
        <v>0</v>
      </c>
      <c r="R7" s="41">
        <f>SUM(R8:R28)</f>
        <v>13501.869999999999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5">
        <v>0</v>
      </c>
      <c r="I8" s="25">
        <v>0</v>
      </c>
      <c r="J8" s="25">
        <v>0</v>
      </c>
      <c r="K8" s="25">
        <v>0</v>
      </c>
      <c r="L8" s="14">
        <f aca="true" t="shared" si="1" ref="L8:L28">SUM(H8:K8)</f>
        <v>0</v>
      </c>
      <c r="M8" s="22"/>
      <c r="N8" s="50">
        <v>0</v>
      </c>
      <c r="O8" s="50">
        <v>0</v>
      </c>
      <c r="P8" s="25">
        <v>0</v>
      </c>
      <c r="Q8" s="25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25">
        <v>0</v>
      </c>
      <c r="I9" s="25">
        <v>0</v>
      </c>
      <c r="J9" s="25">
        <v>0</v>
      </c>
      <c r="K9" s="25">
        <v>0</v>
      </c>
      <c r="L9" s="14">
        <f t="shared" si="1"/>
        <v>0</v>
      </c>
      <c r="M9" s="22"/>
      <c r="N9" s="50">
        <v>0</v>
      </c>
      <c r="O9" s="50">
        <v>0</v>
      </c>
      <c r="P9" s="25">
        <v>0</v>
      </c>
      <c r="Q9" s="25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50">
        <v>0</v>
      </c>
      <c r="O10" s="50">
        <v>0</v>
      </c>
      <c r="P10" s="25">
        <v>0</v>
      </c>
      <c r="Q10" s="25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5">
        <v>0</v>
      </c>
      <c r="J11" s="25">
        <v>0</v>
      </c>
      <c r="K11" s="25">
        <v>0</v>
      </c>
      <c r="L11" s="14">
        <f t="shared" si="1"/>
        <v>0</v>
      </c>
      <c r="M11" s="22"/>
      <c r="N11" s="50">
        <v>0</v>
      </c>
      <c r="O11" s="50">
        <v>0</v>
      </c>
      <c r="P11" s="25">
        <v>0</v>
      </c>
      <c r="Q11" s="25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7516</v>
      </c>
      <c r="E12" s="14">
        <f t="shared" si="0"/>
        <v>1271.58</v>
      </c>
      <c r="F12" s="14">
        <f t="shared" si="0"/>
        <v>8787.58</v>
      </c>
      <c r="G12" s="43"/>
      <c r="H12" s="25">
        <v>0</v>
      </c>
      <c r="I12" s="25">
        <v>0</v>
      </c>
      <c r="J12" s="25">
        <v>7516</v>
      </c>
      <c r="K12" s="25">
        <v>1271.58</v>
      </c>
      <c r="L12" s="14">
        <f t="shared" si="1"/>
        <v>8787.58</v>
      </c>
      <c r="M12" s="22"/>
      <c r="N12" s="50">
        <v>0</v>
      </c>
      <c r="O12" s="50">
        <v>0</v>
      </c>
      <c r="P12" s="25">
        <v>0</v>
      </c>
      <c r="Q12" s="25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5">
        <v>0</v>
      </c>
      <c r="I13" s="25">
        <v>0</v>
      </c>
      <c r="J13" s="25">
        <v>0</v>
      </c>
      <c r="K13" s="25">
        <v>0</v>
      </c>
      <c r="L13" s="14">
        <f t="shared" si="1"/>
        <v>0</v>
      </c>
      <c r="M13" s="22"/>
      <c r="N13" s="50">
        <v>0</v>
      </c>
      <c r="O13" s="50">
        <v>0</v>
      </c>
      <c r="P13" s="25">
        <v>0</v>
      </c>
      <c r="Q13" s="25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50">
        <v>0</v>
      </c>
      <c r="O14" s="50">
        <v>0</v>
      </c>
      <c r="P14" s="25">
        <v>0</v>
      </c>
      <c r="Q14" s="25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0</v>
      </c>
      <c r="D15" s="14">
        <f t="shared" si="0"/>
        <v>1159.87</v>
      </c>
      <c r="E15" s="14">
        <f t="shared" si="0"/>
        <v>0</v>
      </c>
      <c r="F15" s="14">
        <f t="shared" si="0"/>
        <v>1159.87</v>
      </c>
      <c r="G15" s="43"/>
      <c r="H15" s="25">
        <v>0</v>
      </c>
      <c r="I15" s="25">
        <v>0</v>
      </c>
      <c r="J15" s="25">
        <v>0</v>
      </c>
      <c r="K15" s="25">
        <v>0</v>
      </c>
      <c r="L15" s="14">
        <f t="shared" si="1"/>
        <v>0</v>
      </c>
      <c r="M15" s="22"/>
      <c r="N15" s="50">
        <v>0</v>
      </c>
      <c r="O15" s="21">
        <v>0</v>
      </c>
      <c r="P15" s="25">
        <v>1159.87</v>
      </c>
      <c r="Q15" s="25">
        <v>0</v>
      </c>
      <c r="R15" s="23">
        <f t="shared" si="2"/>
        <v>1159.87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43"/>
      <c r="H16" s="25">
        <v>0</v>
      </c>
      <c r="I16" s="25">
        <v>0</v>
      </c>
      <c r="J16" s="25">
        <v>0</v>
      </c>
      <c r="K16" s="25">
        <v>0</v>
      </c>
      <c r="L16" s="14">
        <f t="shared" si="1"/>
        <v>0</v>
      </c>
      <c r="M16" s="22"/>
      <c r="N16" s="50">
        <v>0</v>
      </c>
      <c r="O16" s="50">
        <v>0</v>
      </c>
      <c r="P16" s="25">
        <v>0</v>
      </c>
      <c r="Q16" s="25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5">
        <v>0</v>
      </c>
      <c r="I17" s="25">
        <v>0</v>
      </c>
      <c r="J17" s="25">
        <v>0</v>
      </c>
      <c r="K17" s="25">
        <v>0</v>
      </c>
      <c r="L17" s="14">
        <f t="shared" si="1"/>
        <v>0</v>
      </c>
      <c r="M17" s="22"/>
      <c r="N17" s="50">
        <v>0</v>
      </c>
      <c r="O17" s="50">
        <v>0</v>
      </c>
      <c r="P17" s="25">
        <v>0</v>
      </c>
      <c r="Q17" s="25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3"/>
      <c r="H18" s="25">
        <v>0</v>
      </c>
      <c r="I18" s="25">
        <v>0</v>
      </c>
      <c r="J18" s="25">
        <v>0</v>
      </c>
      <c r="K18" s="25">
        <v>0</v>
      </c>
      <c r="L18" s="14">
        <f t="shared" si="1"/>
        <v>0</v>
      </c>
      <c r="M18" s="22"/>
      <c r="N18" s="50">
        <v>0</v>
      </c>
      <c r="O18" s="50">
        <v>0</v>
      </c>
      <c r="P18" s="25">
        <v>0</v>
      </c>
      <c r="Q18" s="25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1320</v>
      </c>
      <c r="E19" s="14">
        <f t="shared" si="0"/>
        <v>0</v>
      </c>
      <c r="F19" s="14">
        <f t="shared" si="0"/>
        <v>1320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50">
        <v>0</v>
      </c>
      <c r="O19" s="50">
        <v>0</v>
      </c>
      <c r="P19" s="25">
        <v>1320</v>
      </c>
      <c r="Q19" s="25">
        <v>0</v>
      </c>
      <c r="R19" s="23">
        <f t="shared" si="2"/>
        <v>1320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4859.23</v>
      </c>
      <c r="F20" s="14">
        <f t="shared" si="0"/>
        <v>4859.23</v>
      </c>
      <c r="G20" s="43"/>
      <c r="H20" s="25">
        <v>0</v>
      </c>
      <c r="I20" s="25">
        <v>0</v>
      </c>
      <c r="J20" s="25">
        <v>0</v>
      </c>
      <c r="K20" s="25">
        <v>4859.23</v>
      </c>
      <c r="L20" s="14">
        <f t="shared" si="1"/>
        <v>4859.23</v>
      </c>
      <c r="M20" s="22"/>
      <c r="N20" s="50">
        <v>0</v>
      </c>
      <c r="O20" s="50">
        <v>0</v>
      </c>
      <c r="P20" s="25">
        <v>0</v>
      </c>
      <c r="Q20" s="25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50">
        <v>0</v>
      </c>
      <c r="O21" s="50">
        <v>0</v>
      </c>
      <c r="P21" s="21">
        <v>0</v>
      </c>
      <c r="Q21" s="25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50">
        <v>0</v>
      </c>
      <c r="O22" s="50">
        <v>0</v>
      </c>
      <c r="P22" s="21">
        <v>0</v>
      </c>
      <c r="Q22" s="25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89.83</v>
      </c>
      <c r="F23" s="14">
        <f t="shared" si="0"/>
        <v>89.83</v>
      </c>
      <c r="G23" s="43"/>
      <c r="H23" s="25">
        <v>0</v>
      </c>
      <c r="I23" s="25">
        <v>0</v>
      </c>
      <c r="J23" s="25">
        <v>0</v>
      </c>
      <c r="K23" s="25">
        <v>89.83</v>
      </c>
      <c r="L23" s="14">
        <f t="shared" si="1"/>
        <v>89.83</v>
      </c>
      <c r="M23" s="22"/>
      <c r="N23" s="21">
        <v>0</v>
      </c>
      <c r="O23" s="50">
        <v>0</v>
      </c>
      <c r="P23" s="25">
        <v>0</v>
      </c>
      <c r="Q23" s="25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6201.48</v>
      </c>
      <c r="C24" s="14">
        <f t="shared" si="0"/>
        <v>0</v>
      </c>
      <c r="D24" s="14">
        <f t="shared" si="0"/>
        <v>0</v>
      </c>
      <c r="E24" s="14">
        <f t="shared" si="0"/>
        <v>1077.14</v>
      </c>
      <c r="F24" s="14">
        <f t="shared" si="0"/>
        <v>7278.62</v>
      </c>
      <c r="G24" s="43"/>
      <c r="H24" s="25">
        <v>6201.48</v>
      </c>
      <c r="I24" s="25">
        <v>0</v>
      </c>
      <c r="J24" s="25">
        <v>0</v>
      </c>
      <c r="K24" s="25">
        <v>1077.14</v>
      </c>
      <c r="L24" s="14">
        <f t="shared" si="1"/>
        <v>7278.62</v>
      </c>
      <c r="M24" s="22"/>
      <c r="N24" s="50">
        <v>0</v>
      </c>
      <c r="O24" s="50">
        <v>0</v>
      </c>
      <c r="P24" s="25">
        <v>0</v>
      </c>
      <c r="Q24" s="25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70.61</v>
      </c>
      <c r="D25" s="14">
        <f t="shared" si="0"/>
        <v>13431.9</v>
      </c>
      <c r="E25" s="14">
        <f t="shared" si="0"/>
        <v>2848.45</v>
      </c>
      <c r="F25" s="14">
        <f t="shared" si="0"/>
        <v>16350.96</v>
      </c>
      <c r="G25" s="43"/>
      <c r="H25" s="25">
        <v>0</v>
      </c>
      <c r="I25" s="25">
        <v>70.61</v>
      </c>
      <c r="J25" s="25">
        <v>13431.9</v>
      </c>
      <c r="K25" s="25">
        <v>2848.45</v>
      </c>
      <c r="L25" s="14">
        <f t="shared" si="1"/>
        <v>16350.96</v>
      </c>
      <c r="M25" s="22"/>
      <c r="N25" s="50">
        <v>0</v>
      </c>
      <c r="O25" s="50">
        <v>0</v>
      </c>
      <c r="P25" s="25">
        <v>0</v>
      </c>
      <c r="Q25" s="25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230.75</v>
      </c>
      <c r="D26" s="14">
        <f t="shared" si="0"/>
        <v>0</v>
      </c>
      <c r="E26" s="14">
        <f t="shared" si="0"/>
        <v>5928.18</v>
      </c>
      <c r="F26" s="14">
        <f t="shared" si="0"/>
        <v>6158.93</v>
      </c>
      <c r="G26" s="43"/>
      <c r="H26" s="25">
        <v>0</v>
      </c>
      <c r="I26" s="25">
        <v>230.75</v>
      </c>
      <c r="J26" s="25">
        <v>0</v>
      </c>
      <c r="K26" s="25">
        <v>5928.18</v>
      </c>
      <c r="L26" s="14">
        <f t="shared" si="1"/>
        <v>6158.93</v>
      </c>
      <c r="M26" s="22"/>
      <c r="N26" s="50">
        <v>0</v>
      </c>
      <c r="O26" s="50">
        <v>0</v>
      </c>
      <c r="P26" s="25">
        <v>0</v>
      </c>
      <c r="Q26" s="25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12304.2</v>
      </c>
      <c r="C27" s="14">
        <f t="shared" si="0"/>
        <v>0</v>
      </c>
      <c r="D27" s="14">
        <f t="shared" si="0"/>
        <v>0</v>
      </c>
      <c r="E27" s="14">
        <f t="shared" si="0"/>
        <v>680.2</v>
      </c>
      <c r="F27" s="14">
        <f t="shared" si="0"/>
        <v>12984.4</v>
      </c>
      <c r="G27" s="43"/>
      <c r="H27" s="25">
        <v>1282.2</v>
      </c>
      <c r="I27" s="25">
        <v>0</v>
      </c>
      <c r="J27" s="25">
        <v>0</v>
      </c>
      <c r="K27" s="25">
        <v>680.2</v>
      </c>
      <c r="L27" s="14">
        <f t="shared" si="1"/>
        <v>1962.4</v>
      </c>
      <c r="M27" s="22"/>
      <c r="N27" s="50">
        <v>11022</v>
      </c>
      <c r="O27" s="50">
        <v>0</v>
      </c>
      <c r="P27" s="25">
        <v>0</v>
      </c>
      <c r="Q27" s="25">
        <v>0</v>
      </c>
      <c r="R27" s="23">
        <f t="shared" si="2"/>
        <v>11022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47">
        <v>0</v>
      </c>
      <c r="I28" s="47">
        <v>0</v>
      </c>
      <c r="J28" s="47">
        <v>0</v>
      </c>
      <c r="K28" s="47">
        <v>0</v>
      </c>
      <c r="L28" s="45">
        <f t="shared" si="1"/>
        <v>0</v>
      </c>
      <c r="M28" s="32"/>
      <c r="N28" s="51">
        <v>0</v>
      </c>
      <c r="O28" s="51">
        <v>0</v>
      </c>
      <c r="P28" s="47">
        <v>0</v>
      </c>
      <c r="Q28" s="47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61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3522.28</v>
      </c>
      <c r="C7" s="38">
        <f t="shared" si="0"/>
        <v>14499.670000000002</v>
      </c>
      <c r="D7" s="38">
        <f t="shared" si="0"/>
        <v>2916.59</v>
      </c>
      <c r="E7" s="38">
        <f t="shared" si="0"/>
        <v>34844.56</v>
      </c>
      <c r="F7" s="38">
        <f t="shared" si="0"/>
        <v>55783.100000000006</v>
      </c>
      <c r="G7" s="39"/>
      <c r="H7" s="38">
        <f>SUM(H8:H28)</f>
        <v>3522.28</v>
      </c>
      <c r="I7" s="38">
        <f>SUM(I8:I28)</f>
        <v>14499.670000000002</v>
      </c>
      <c r="J7" s="38">
        <f>SUM(J8:J28)</f>
        <v>2916.59</v>
      </c>
      <c r="K7" s="38">
        <f>SUM(K8:K28)</f>
        <v>27753.87</v>
      </c>
      <c r="L7" s="38">
        <f>SUM(H7:K7)</f>
        <v>48692.41</v>
      </c>
      <c r="M7" s="40"/>
      <c r="N7" s="38">
        <f>SUM(N8:N28)</f>
        <v>0</v>
      </c>
      <c r="O7" s="38">
        <f>SUM(O8:O28)</f>
        <v>0</v>
      </c>
      <c r="P7" s="38">
        <f>SUM(P8:P28)</f>
        <v>0</v>
      </c>
      <c r="Q7" s="38">
        <f>SUM(Q8:Q28)</f>
        <v>7090.69</v>
      </c>
      <c r="R7" s="41">
        <f>SUM(R8:R28)</f>
        <v>7090.69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60.6</v>
      </c>
      <c r="F8" s="14">
        <f t="shared" si="0"/>
        <v>60.6</v>
      </c>
      <c r="G8" s="43"/>
      <c r="H8" s="25">
        <v>0</v>
      </c>
      <c r="I8" s="25">
        <v>0</v>
      </c>
      <c r="J8" s="25">
        <v>0</v>
      </c>
      <c r="K8" s="25">
        <v>60.6</v>
      </c>
      <c r="L8" s="14">
        <f aca="true" t="shared" si="1" ref="L8:L28">SUM(H8:K8)</f>
        <v>60.6</v>
      </c>
      <c r="M8" s="22"/>
      <c r="N8" s="50">
        <v>0</v>
      </c>
      <c r="O8" s="50">
        <v>0</v>
      </c>
      <c r="P8" s="25">
        <v>0</v>
      </c>
      <c r="Q8" s="25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310.24</v>
      </c>
      <c r="F9" s="14">
        <f t="shared" si="0"/>
        <v>310.24</v>
      </c>
      <c r="G9" s="43"/>
      <c r="H9" s="25">
        <v>0</v>
      </c>
      <c r="I9" s="25">
        <v>0</v>
      </c>
      <c r="J9" s="25">
        <v>0</v>
      </c>
      <c r="K9" s="25">
        <v>310.24</v>
      </c>
      <c r="L9" s="14">
        <f t="shared" si="1"/>
        <v>310.24</v>
      </c>
      <c r="M9" s="22"/>
      <c r="N9" s="50">
        <v>0</v>
      </c>
      <c r="O9" s="50">
        <v>0</v>
      </c>
      <c r="P9" s="25">
        <v>0</v>
      </c>
      <c r="Q9" s="25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50">
        <v>0</v>
      </c>
      <c r="O10" s="50">
        <v>0</v>
      </c>
      <c r="P10" s="25">
        <v>0</v>
      </c>
      <c r="Q10" s="25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5">
        <v>0</v>
      </c>
      <c r="J11" s="25">
        <v>0</v>
      </c>
      <c r="K11" s="25">
        <v>0</v>
      </c>
      <c r="L11" s="14">
        <f t="shared" si="1"/>
        <v>0</v>
      </c>
      <c r="M11" s="22"/>
      <c r="N11" s="50">
        <v>0</v>
      </c>
      <c r="O11" s="50">
        <v>0</v>
      </c>
      <c r="P11" s="25">
        <v>0</v>
      </c>
      <c r="Q11" s="25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5">
        <v>0</v>
      </c>
      <c r="I12" s="25">
        <v>0</v>
      </c>
      <c r="J12" s="25">
        <v>0</v>
      </c>
      <c r="K12" s="25">
        <v>0</v>
      </c>
      <c r="L12" s="14">
        <f t="shared" si="1"/>
        <v>0</v>
      </c>
      <c r="M12" s="22"/>
      <c r="N12" s="50">
        <v>0</v>
      </c>
      <c r="O12" s="50">
        <v>0</v>
      </c>
      <c r="P12" s="25">
        <v>0</v>
      </c>
      <c r="Q12" s="25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256.57</v>
      </c>
      <c r="D13" s="14">
        <f t="shared" si="0"/>
        <v>0</v>
      </c>
      <c r="E13" s="14">
        <f t="shared" si="0"/>
        <v>896.79</v>
      </c>
      <c r="F13" s="14">
        <f t="shared" si="0"/>
        <v>1153.36</v>
      </c>
      <c r="G13" s="43"/>
      <c r="H13" s="25">
        <v>0</v>
      </c>
      <c r="I13" s="25">
        <v>256.57</v>
      </c>
      <c r="J13" s="25">
        <v>0</v>
      </c>
      <c r="K13" s="25">
        <v>896.79</v>
      </c>
      <c r="L13" s="14">
        <f t="shared" si="1"/>
        <v>1153.36</v>
      </c>
      <c r="M13" s="22"/>
      <c r="N13" s="50">
        <v>0</v>
      </c>
      <c r="O13" s="50">
        <v>0</v>
      </c>
      <c r="P13" s="25">
        <v>0</v>
      </c>
      <c r="Q13" s="25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50">
        <v>0</v>
      </c>
      <c r="O14" s="50">
        <v>0</v>
      </c>
      <c r="P14" s="25">
        <v>0</v>
      </c>
      <c r="Q14" s="25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9304.67</v>
      </c>
      <c r="D15" s="14">
        <f t="shared" si="0"/>
        <v>1159.82</v>
      </c>
      <c r="E15" s="14">
        <f t="shared" si="0"/>
        <v>8251.2</v>
      </c>
      <c r="F15" s="14">
        <f t="shared" si="0"/>
        <v>18715.690000000002</v>
      </c>
      <c r="G15" s="43"/>
      <c r="H15" s="25">
        <v>0</v>
      </c>
      <c r="I15" s="25">
        <v>9304.67</v>
      </c>
      <c r="J15" s="25">
        <v>1159.82</v>
      </c>
      <c r="K15" s="25">
        <v>8251.2</v>
      </c>
      <c r="L15" s="14">
        <f t="shared" si="1"/>
        <v>18715.690000000002</v>
      </c>
      <c r="M15" s="22"/>
      <c r="N15" s="50">
        <v>0</v>
      </c>
      <c r="O15" s="21">
        <v>0</v>
      </c>
      <c r="P15" s="25">
        <v>0</v>
      </c>
      <c r="Q15" s="25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714.13</v>
      </c>
      <c r="E16" s="14">
        <f t="shared" si="0"/>
        <v>12931.73</v>
      </c>
      <c r="F16" s="14">
        <f t="shared" si="0"/>
        <v>13645.86</v>
      </c>
      <c r="G16" s="43"/>
      <c r="H16" s="25">
        <v>0</v>
      </c>
      <c r="I16" s="25">
        <v>0</v>
      </c>
      <c r="J16" s="25">
        <v>714.13</v>
      </c>
      <c r="K16" s="25">
        <v>5841.04</v>
      </c>
      <c r="L16" s="14">
        <f t="shared" si="1"/>
        <v>6555.17</v>
      </c>
      <c r="M16" s="22"/>
      <c r="N16" s="50">
        <v>0</v>
      </c>
      <c r="O16" s="50">
        <v>0</v>
      </c>
      <c r="P16" s="25">
        <v>0</v>
      </c>
      <c r="Q16" s="25">
        <v>7090.69</v>
      </c>
      <c r="R16" s="23">
        <f t="shared" si="2"/>
        <v>7090.69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5">
        <v>0</v>
      </c>
      <c r="I17" s="25">
        <v>0</v>
      </c>
      <c r="J17" s="25">
        <v>0</v>
      </c>
      <c r="K17" s="25">
        <v>0</v>
      </c>
      <c r="L17" s="14">
        <f t="shared" si="1"/>
        <v>0</v>
      </c>
      <c r="M17" s="22"/>
      <c r="N17" s="50">
        <v>0</v>
      </c>
      <c r="O17" s="50">
        <v>0</v>
      </c>
      <c r="P17" s="25">
        <v>0</v>
      </c>
      <c r="Q17" s="25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49.54</v>
      </c>
      <c r="D18" s="14">
        <f t="shared" si="0"/>
        <v>0</v>
      </c>
      <c r="E18" s="14">
        <f t="shared" si="0"/>
        <v>1376.94</v>
      </c>
      <c r="F18" s="14">
        <f t="shared" si="0"/>
        <v>1426.48</v>
      </c>
      <c r="G18" s="43"/>
      <c r="H18" s="25">
        <v>0</v>
      </c>
      <c r="I18" s="25">
        <v>49.54</v>
      </c>
      <c r="J18" s="25">
        <v>0</v>
      </c>
      <c r="K18" s="25">
        <v>1376.94</v>
      </c>
      <c r="L18" s="14">
        <f t="shared" si="1"/>
        <v>1426.48</v>
      </c>
      <c r="M18" s="22"/>
      <c r="N18" s="50">
        <v>0</v>
      </c>
      <c r="O18" s="50">
        <v>0</v>
      </c>
      <c r="P18" s="25">
        <v>0</v>
      </c>
      <c r="Q18" s="25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50">
        <v>0</v>
      </c>
      <c r="O19" s="50">
        <v>0</v>
      </c>
      <c r="P19" s="25">
        <v>0</v>
      </c>
      <c r="Q19" s="25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25">
        <v>0</v>
      </c>
      <c r="I20" s="25">
        <v>0</v>
      </c>
      <c r="J20" s="25">
        <v>0</v>
      </c>
      <c r="K20" s="25">
        <v>0</v>
      </c>
      <c r="L20" s="14">
        <f t="shared" si="1"/>
        <v>0</v>
      </c>
      <c r="M20" s="22"/>
      <c r="N20" s="50">
        <v>0</v>
      </c>
      <c r="O20" s="50">
        <v>0</v>
      </c>
      <c r="P20" s="25">
        <v>0</v>
      </c>
      <c r="Q20" s="25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50">
        <v>0</v>
      </c>
      <c r="O21" s="50">
        <v>0</v>
      </c>
      <c r="P21" s="21">
        <v>0</v>
      </c>
      <c r="Q21" s="25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50">
        <v>0</v>
      </c>
      <c r="O22" s="50">
        <v>0</v>
      </c>
      <c r="P22" s="21">
        <v>0</v>
      </c>
      <c r="Q22" s="25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  <c r="G23" s="43"/>
      <c r="H23" s="25">
        <v>0</v>
      </c>
      <c r="I23" s="25">
        <v>0</v>
      </c>
      <c r="J23" s="25">
        <v>0</v>
      </c>
      <c r="K23" s="25">
        <v>0</v>
      </c>
      <c r="L23" s="14">
        <f t="shared" si="1"/>
        <v>0</v>
      </c>
      <c r="M23" s="22"/>
      <c r="N23" s="21">
        <v>0</v>
      </c>
      <c r="O23" s="50">
        <v>0</v>
      </c>
      <c r="P23" s="25">
        <v>0</v>
      </c>
      <c r="Q23" s="25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104</v>
      </c>
      <c r="D24" s="14">
        <f t="shared" si="0"/>
        <v>0</v>
      </c>
      <c r="E24" s="14">
        <f t="shared" si="0"/>
        <v>3550.62</v>
      </c>
      <c r="F24" s="14">
        <f t="shared" si="0"/>
        <v>3654.62</v>
      </c>
      <c r="G24" s="43"/>
      <c r="H24" s="25">
        <v>0</v>
      </c>
      <c r="I24" s="25">
        <v>104</v>
      </c>
      <c r="J24" s="25">
        <v>0</v>
      </c>
      <c r="K24" s="25">
        <v>3550.62</v>
      </c>
      <c r="L24" s="14">
        <f t="shared" si="1"/>
        <v>3654.62</v>
      </c>
      <c r="M24" s="22"/>
      <c r="N24" s="50">
        <v>0</v>
      </c>
      <c r="O24" s="50">
        <v>0</v>
      </c>
      <c r="P24" s="25">
        <v>0</v>
      </c>
      <c r="Q24" s="25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4784.89</v>
      </c>
      <c r="D25" s="14">
        <f t="shared" si="0"/>
        <v>1042.64</v>
      </c>
      <c r="E25" s="14">
        <f t="shared" si="0"/>
        <v>4813.37</v>
      </c>
      <c r="F25" s="14">
        <f t="shared" si="0"/>
        <v>10640.900000000001</v>
      </c>
      <c r="G25" s="43"/>
      <c r="H25" s="25">
        <v>0</v>
      </c>
      <c r="I25" s="25">
        <v>4784.89</v>
      </c>
      <c r="J25" s="25">
        <v>1042.64</v>
      </c>
      <c r="K25" s="25">
        <v>4813.37</v>
      </c>
      <c r="L25" s="14">
        <f t="shared" si="1"/>
        <v>10640.900000000001</v>
      </c>
      <c r="M25" s="22"/>
      <c r="N25" s="50">
        <v>0</v>
      </c>
      <c r="O25" s="50">
        <v>0</v>
      </c>
      <c r="P25" s="25">
        <v>0</v>
      </c>
      <c r="Q25" s="25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25">
        <v>0</v>
      </c>
      <c r="I26" s="25">
        <v>0</v>
      </c>
      <c r="J26" s="25">
        <v>0</v>
      </c>
      <c r="K26" s="25">
        <v>0</v>
      </c>
      <c r="L26" s="14">
        <f t="shared" si="1"/>
        <v>0</v>
      </c>
      <c r="M26" s="22"/>
      <c r="N26" s="50">
        <v>0</v>
      </c>
      <c r="O26" s="50">
        <v>0</v>
      </c>
      <c r="P26" s="25">
        <v>0</v>
      </c>
      <c r="Q26" s="25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3522.28</v>
      </c>
      <c r="C27" s="14">
        <f t="shared" si="0"/>
        <v>0</v>
      </c>
      <c r="D27" s="14">
        <f t="shared" si="0"/>
        <v>0</v>
      </c>
      <c r="E27" s="14">
        <f t="shared" si="0"/>
        <v>2653.07</v>
      </c>
      <c r="F27" s="14">
        <f t="shared" si="0"/>
        <v>6175.35</v>
      </c>
      <c r="G27" s="43"/>
      <c r="H27" s="25">
        <v>3522.28</v>
      </c>
      <c r="I27" s="25">
        <v>0</v>
      </c>
      <c r="J27" s="25">
        <v>0</v>
      </c>
      <c r="K27" s="25">
        <v>2653.07</v>
      </c>
      <c r="L27" s="14">
        <f t="shared" si="1"/>
        <v>6175.35</v>
      </c>
      <c r="M27" s="22"/>
      <c r="N27" s="50">
        <v>0</v>
      </c>
      <c r="O27" s="50">
        <v>0</v>
      </c>
      <c r="P27" s="25">
        <v>0</v>
      </c>
      <c r="Q27" s="25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47">
        <v>0</v>
      </c>
      <c r="I28" s="47">
        <v>0</v>
      </c>
      <c r="J28" s="47">
        <v>0</v>
      </c>
      <c r="K28" s="47">
        <v>0</v>
      </c>
      <c r="L28" s="45">
        <f t="shared" si="1"/>
        <v>0</v>
      </c>
      <c r="M28" s="32"/>
      <c r="N28" s="51">
        <v>0</v>
      </c>
      <c r="O28" s="51">
        <v>0</v>
      </c>
      <c r="P28" s="47">
        <v>0</v>
      </c>
      <c r="Q28" s="47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2">
      <selection activeCell="B35" sqref="B35:B36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56</v>
      </c>
    </row>
    <row r="2" spans="1:7" ht="12.75">
      <c r="A2" s="1" t="s">
        <v>62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3" t="s">
        <v>32</v>
      </c>
      <c r="B4" s="56" t="s">
        <v>3</v>
      </c>
      <c r="C4" s="65"/>
      <c r="D4" s="65"/>
      <c r="E4" s="65"/>
      <c r="F4" s="66"/>
      <c r="G4" s="67"/>
      <c r="H4" s="56" t="s">
        <v>33</v>
      </c>
      <c r="I4" s="65"/>
      <c r="J4" s="65"/>
      <c r="K4" s="65"/>
      <c r="L4" s="66"/>
      <c r="M4" s="71"/>
      <c r="N4" s="56" t="s">
        <v>5</v>
      </c>
      <c r="O4" s="57"/>
      <c r="P4" s="57"/>
      <c r="Q4" s="57"/>
      <c r="R4" s="58"/>
    </row>
    <row r="5" spans="1:18" ht="13.5" thickBot="1">
      <c r="A5" s="64"/>
      <c r="B5" s="59" t="s">
        <v>6</v>
      </c>
      <c r="C5" s="60"/>
      <c r="D5" s="60"/>
      <c r="E5" s="60"/>
      <c r="F5" s="61"/>
      <c r="G5" s="68"/>
      <c r="H5" s="59" t="s">
        <v>6</v>
      </c>
      <c r="I5" s="60"/>
      <c r="J5" s="60"/>
      <c r="K5" s="60"/>
      <c r="L5" s="61"/>
      <c r="M5" s="72"/>
      <c r="N5" s="59" t="s">
        <v>6</v>
      </c>
      <c r="O5" s="60"/>
      <c r="P5" s="60"/>
      <c r="Q5" s="60"/>
      <c r="R5" s="62"/>
    </row>
    <row r="6" spans="1:18" ht="12.75" customHeight="1" thickBot="1">
      <c r="A6" s="64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9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31075</v>
      </c>
      <c r="C7" s="38">
        <f t="shared" si="0"/>
        <v>51079.36</v>
      </c>
      <c r="D7" s="38">
        <f t="shared" si="0"/>
        <v>55533.79</v>
      </c>
      <c r="E7" s="38">
        <f t="shared" si="0"/>
        <v>161987.58000000002</v>
      </c>
      <c r="F7" s="38">
        <f t="shared" si="0"/>
        <v>299675.73000000004</v>
      </c>
      <c r="G7" s="39"/>
      <c r="H7" s="38">
        <f>SUM(H8:H28)</f>
        <v>31075</v>
      </c>
      <c r="I7" s="38">
        <f>SUM(I8:I28)</f>
        <v>31348.840000000004</v>
      </c>
      <c r="J7" s="38">
        <f>SUM(J8:J28)</f>
        <v>55533.79</v>
      </c>
      <c r="K7" s="38">
        <f>SUM(K8:K28)</f>
        <v>161987.58000000002</v>
      </c>
      <c r="L7" s="38">
        <f>SUM(H7:K7)</f>
        <v>279945.21</v>
      </c>
      <c r="M7" s="40"/>
      <c r="N7" s="38">
        <f>SUM(N8:N28)</f>
        <v>0</v>
      </c>
      <c r="O7" s="38">
        <f>SUM(O8:O28)</f>
        <v>19730.52</v>
      </c>
      <c r="P7" s="38">
        <f>SUM(P8:P28)</f>
        <v>0</v>
      </c>
      <c r="Q7" s="38">
        <f>SUM(Q8:Q28)</f>
        <v>0</v>
      </c>
      <c r="R7" s="41">
        <f>SUM(R8:R28)</f>
        <v>19730.52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5">
        <v>0</v>
      </c>
      <c r="I8" s="25">
        <v>0</v>
      </c>
      <c r="J8" s="25">
        <v>0</v>
      </c>
      <c r="K8" s="25">
        <v>0</v>
      </c>
      <c r="L8" s="14">
        <f aca="true" t="shared" si="1" ref="L8:L28">SUM(H8:K8)</f>
        <v>0</v>
      </c>
      <c r="M8" s="22"/>
      <c r="N8" s="50">
        <v>0</v>
      </c>
      <c r="O8" s="50">
        <v>0</v>
      </c>
      <c r="P8" s="50">
        <v>0</v>
      </c>
      <c r="Q8" s="25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10374.36</v>
      </c>
      <c r="E9" s="14">
        <f t="shared" si="0"/>
        <v>15486.14</v>
      </c>
      <c r="F9" s="14">
        <f t="shared" si="0"/>
        <v>25860.5</v>
      </c>
      <c r="G9" s="43"/>
      <c r="H9" s="25">
        <v>0</v>
      </c>
      <c r="I9" s="14">
        <v>0</v>
      </c>
      <c r="J9" s="14">
        <v>10374.36</v>
      </c>
      <c r="K9" s="14">
        <v>15486.14</v>
      </c>
      <c r="L9" s="14">
        <f t="shared" si="1"/>
        <v>25860.5</v>
      </c>
      <c r="M9" s="22"/>
      <c r="N9" s="50">
        <v>0</v>
      </c>
      <c r="O9" s="50">
        <v>0</v>
      </c>
      <c r="P9" s="50">
        <v>0</v>
      </c>
      <c r="Q9" s="25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5">
        <v>0</v>
      </c>
      <c r="I10" s="25">
        <v>0</v>
      </c>
      <c r="J10" s="25">
        <v>0</v>
      </c>
      <c r="K10" s="25">
        <v>0</v>
      </c>
      <c r="L10" s="14">
        <f t="shared" si="1"/>
        <v>0</v>
      </c>
      <c r="M10" s="22"/>
      <c r="N10" s="50">
        <v>0</v>
      </c>
      <c r="O10" s="50">
        <v>0</v>
      </c>
      <c r="P10" s="50">
        <v>0</v>
      </c>
      <c r="Q10" s="25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5">
        <v>0</v>
      </c>
      <c r="I11" s="25">
        <v>0</v>
      </c>
      <c r="J11" s="25">
        <v>0</v>
      </c>
      <c r="K11" s="25">
        <v>0</v>
      </c>
      <c r="L11" s="14">
        <f t="shared" si="1"/>
        <v>0</v>
      </c>
      <c r="M11" s="22"/>
      <c r="N11" s="50">
        <v>0</v>
      </c>
      <c r="O11" s="50">
        <v>0</v>
      </c>
      <c r="P11" s="50">
        <v>0</v>
      </c>
      <c r="Q11" s="25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5">
        <v>0</v>
      </c>
      <c r="I12" s="25">
        <v>0</v>
      </c>
      <c r="J12" s="25">
        <v>0</v>
      </c>
      <c r="K12" s="25">
        <v>0</v>
      </c>
      <c r="L12" s="14">
        <f t="shared" si="1"/>
        <v>0</v>
      </c>
      <c r="M12" s="22"/>
      <c r="N12" s="50">
        <v>0</v>
      </c>
      <c r="O12" s="50">
        <v>0</v>
      </c>
      <c r="P12" s="50">
        <v>0</v>
      </c>
      <c r="Q12" s="25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409.84</v>
      </c>
      <c r="D13" s="14">
        <f t="shared" si="0"/>
        <v>0</v>
      </c>
      <c r="E13" s="14">
        <f t="shared" si="0"/>
        <v>1974.32</v>
      </c>
      <c r="F13" s="14">
        <f t="shared" si="0"/>
        <v>2384.16</v>
      </c>
      <c r="G13" s="43"/>
      <c r="H13" s="25">
        <v>0</v>
      </c>
      <c r="I13" s="14">
        <v>409.84</v>
      </c>
      <c r="J13" s="14">
        <v>0</v>
      </c>
      <c r="K13" s="14">
        <v>1974.32</v>
      </c>
      <c r="L13" s="14">
        <f t="shared" si="1"/>
        <v>2384.16</v>
      </c>
      <c r="M13" s="22"/>
      <c r="N13" s="50">
        <v>0</v>
      </c>
      <c r="O13" s="50">
        <v>0</v>
      </c>
      <c r="P13" s="50">
        <v>0</v>
      </c>
      <c r="Q13" s="25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5">
        <v>0</v>
      </c>
      <c r="I14" s="25">
        <v>0</v>
      </c>
      <c r="J14" s="25">
        <v>0</v>
      </c>
      <c r="K14" s="25">
        <v>0</v>
      </c>
      <c r="L14" s="14">
        <f t="shared" si="1"/>
        <v>0</v>
      </c>
      <c r="M14" s="22"/>
      <c r="N14" s="50">
        <v>0</v>
      </c>
      <c r="O14" s="50">
        <v>0</v>
      </c>
      <c r="P14" s="50">
        <v>0</v>
      </c>
      <c r="Q14" s="25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719.07</v>
      </c>
      <c r="D15" s="14">
        <f t="shared" si="0"/>
        <v>0</v>
      </c>
      <c r="E15" s="14">
        <f t="shared" si="0"/>
        <v>10111.77</v>
      </c>
      <c r="F15" s="14">
        <f t="shared" si="0"/>
        <v>10830.84</v>
      </c>
      <c r="G15" s="43"/>
      <c r="H15" s="25">
        <v>0</v>
      </c>
      <c r="I15" s="14">
        <v>719.07</v>
      </c>
      <c r="J15" s="14">
        <v>0</v>
      </c>
      <c r="K15" s="14">
        <v>10111.77</v>
      </c>
      <c r="L15" s="14">
        <f t="shared" si="1"/>
        <v>10830.84</v>
      </c>
      <c r="M15" s="22"/>
      <c r="N15" s="50">
        <v>0</v>
      </c>
      <c r="O15" s="50">
        <v>0</v>
      </c>
      <c r="P15" s="50">
        <v>0</v>
      </c>
      <c r="Q15" s="25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2309.39</v>
      </c>
      <c r="F16" s="14">
        <f t="shared" si="0"/>
        <v>2309.39</v>
      </c>
      <c r="G16" s="43"/>
      <c r="H16" s="25">
        <v>0</v>
      </c>
      <c r="I16" s="14">
        <v>0</v>
      </c>
      <c r="J16" s="14">
        <v>0</v>
      </c>
      <c r="K16" s="14">
        <v>2309.39</v>
      </c>
      <c r="L16" s="14">
        <f t="shared" si="1"/>
        <v>2309.39</v>
      </c>
      <c r="M16" s="22"/>
      <c r="N16" s="50">
        <v>0</v>
      </c>
      <c r="O16" s="50">
        <v>0</v>
      </c>
      <c r="P16" s="50">
        <v>0</v>
      </c>
      <c r="Q16" s="25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4566.45</v>
      </c>
      <c r="F17" s="14">
        <f t="shared" si="0"/>
        <v>4566.45</v>
      </c>
      <c r="G17" s="43"/>
      <c r="H17" s="25">
        <v>0</v>
      </c>
      <c r="I17" s="14">
        <v>0</v>
      </c>
      <c r="J17" s="14">
        <v>0</v>
      </c>
      <c r="K17" s="14">
        <v>4566.45</v>
      </c>
      <c r="L17" s="14">
        <f t="shared" si="1"/>
        <v>4566.45</v>
      </c>
      <c r="M17" s="22"/>
      <c r="N17" s="50">
        <v>0</v>
      </c>
      <c r="O17" s="50">
        <v>0</v>
      </c>
      <c r="P17" s="50">
        <v>0</v>
      </c>
      <c r="Q17" s="25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3"/>
      <c r="H18" s="25">
        <v>0</v>
      </c>
      <c r="I18" s="25">
        <v>0</v>
      </c>
      <c r="J18" s="25">
        <v>0</v>
      </c>
      <c r="K18" s="25">
        <v>0</v>
      </c>
      <c r="L18" s="14">
        <f t="shared" si="1"/>
        <v>0</v>
      </c>
      <c r="M18" s="22"/>
      <c r="N18" s="50">
        <v>0</v>
      </c>
      <c r="O18" s="50">
        <v>0</v>
      </c>
      <c r="P18" s="50">
        <v>0</v>
      </c>
      <c r="Q18" s="25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5">
        <v>0</v>
      </c>
      <c r="I19" s="25">
        <v>0</v>
      </c>
      <c r="J19" s="25">
        <v>0</v>
      </c>
      <c r="K19" s="25">
        <v>0</v>
      </c>
      <c r="L19" s="14">
        <f t="shared" si="1"/>
        <v>0</v>
      </c>
      <c r="M19" s="22"/>
      <c r="N19" s="50">
        <v>0</v>
      </c>
      <c r="O19" s="50">
        <v>0</v>
      </c>
      <c r="P19" s="50">
        <v>0</v>
      </c>
      <c r="Q19" s="25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115.87</v>
      </c>
      <c r="D20" s="14">
        <f t="shared" si="0"/>
        <v>0</v>
      </c>
      <c r="E20" s="14">
        <f t="shared" si="0"/>
        <v>0</v>
      </c>
      <c r="F20" s="14">
        <f t="shared" si="0"/>
        <v>115.87</v>
      </c>
      <c r="G20" s="43"/>
      <c r="H20" s="25">
        <v>0</v>
      </c>
      <c r="I20" s="14">
        <v>115.87</v>
      </c>
      <c r="J20" s="14">
        <v>0</v>
      </c>
      <c r="K20" s="14">
        <v>0</v>
      </c>
      <c r="L20" s="14">
        <f t="shared" si="1"/>
        <v>115.87</v>
      </c>
      <c r="M20" s="22"/>
      <c r="N20" s="50">
        <v>0</v>
      </c>
      <c r="O20" s="50">
        <v>0</v>
      </c>
      <c r="P20" s="50">
        <v>0</v>
      </c>
      <c r="Q20" s="25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5">
        <v>0</v>
      </c>
      <c r="I21" s="25">
        <v>0</v>
      </c>
      <c r="J21" s="25">
        <v>0</v>
      </c>
      <c r="K21" s="25">
        <v>0</v>
      </c>
      <c r="L21" s="14">
        <f t="shared" si="1"/>
        <v>0</v>
      </c>
      <c r="M21" s="22"/>
      <c r="N21" s="50">
        <v>0</v>
      </c>
      <c r="O21" s="50">
        <v>0</v>
      </c>
      <c r="P21" s="50">
        <v>0</v>
      </c>
      <c r="Q21" s="25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5">
        <v>0</v>
      </c>
      <c r="I22" s="25">
        <v>0</v>
      </c>
      <c r="J22" s="25">
        <v>0</v>
      </c>
      <c r="K22" s="25">
        <v>0</v>
      </c>
      <c r="L22" s="14">
        <f t="shared" si="1"/>
        <v>0</v>
      </c>
      <c r="M22" s="22"/>
      <c r="N22" s="50">
        <v>0</v>
      </c>
      <c r="O22" s="50">
        <v>0</v>
      </c>
      <c r="P22" s="50">
        <v>0</v>
      </c>
      <c r="Q22" s="25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24918.64</v>
      </c>
      <c r="D23" s="14">
        <f t="shared" si="0"/>
        <v>44894.43</v>
      </c>
      <c r="E23" s="14">
        <f t="shared" si="0"/>
        <v>75514.04</v>
      </c>
      <c r="F23" s="14">
        <f t="shared" si="0"/>
        <v>145327.11</v>
      </c>
      <c r="G23" s="43"/>
      <c r="H23" s="25">
        <v>0</v>
      </c>
      <c r="I23" s="14">
        <v>5188.12</v>
      </c>
      <c r="J23" s="14">
        <v>44894.43</v>
      </c>
      <c r="K23" s="14">
        <v>75514.04</v>
      </c>
      <c r="L23" s="14">
        <f t="shared" si="1"/>
        <v>125596.59</v>
      </c>
      <c r="M23" s="22"/>
      <c r="N23" s="21">
        <v>0</v>
      </c>
      <c r="O23" s="21">
        <v>19730.52</v>
      </c>
      <c r="P23" s="21">
        <v>0</v>
      </c>
      <c r="Q23" s="25">
        <v>0</v>
      </c>
      <c r="R23" s="23">
        <f t="shared" si="2"/>
        <v>19730.52</v>
      </c>
    </row>
    <row r="24" spans="1:18" ht="12.75">
      <c r="A24" s="42" t="s">
        <v>50</v>
      </c>
      <c r="B24" s="14">
        <f t="shared" si="0"/>
        <v>0</v>
      </c>
      <c r="C24" s="14">
        <f t="shared" si="0"/>
        <v>447.91</v>
      </c>
      <c r="D24" s="14">
        <f t="shared" si="0"/>
        <v>0</v>
      </c>
      <c r="E24" s="14">
        <f t="shared" si="0"/>
        <v>13201.14</v>
      </c>
      <c r="F24" s="14">
        <f t="shared" si="0"/>
        <v>13649.05</v>
      </c>
      <c r="G24" s="43"/>
      <c r="H24" s="25">
        <v>0</v>
      </c>
      <c r="I24" s="14">
        <v>447.91</v>
      </c>
      <c r="J24" s="14">
        <v>0</v>
      </c>
      <c r="K24" s="14">
        <v>13201.14</v>
      </c>
      <c r="L24" s="14">
        <f t="shared" si="1"/>
        <v>13649.05</v>
      </c>
      <c r="M24" s="22"/>
      <c r="N24" s="50">
        <v>0</v>
      </c>
      <c r="O24" s="50">
        <v>0</v>
      </c>
      <c r="P24" s="50">
        <v>0</v>
      </c>
      <c r="Q24" s="25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9536.59</v>
      </c>
      <c r="D25" s="14">
        <f t="shared" si="0"/>
        <v>0</v>
      </c>
      <c r="E25" s="14">
        <f t="shared" si="0"/>
        <v>7462.6</v>
      </c>
      <c r="F25" s="14">
        <f t="shared" si="0"/>
        <v>16999.190000000002</v>
      </c>
      <c r="G25" s="43"/>
      <c r="H25" s="25">
        <v>0</v>
      </c>
      <c r="I25" s="14">
        <v>9536.59</v>
      </c>
      <c r="J25" s="14">
        <v>0</v>
      </c>
      <c r="K25" s="14">
        <v>7462.6</v>
      </c>
      <c r="L25" s="14">
        <f t="shared" si="1"/>
        <v>16999.190000000002</v>
      </c>
      <c r="M25" s="22"/>
      <c r="N25" s="50">
        <v>0</v>
      </c>
      <c r="O25" s="50">
        <v>0</v>
      </c>
      <c r="P25" s="50">
        <v>0</v>
      </c>
      <c r="Q25" s="25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25">
        <v>0</v>
      </c>
      <c r="I26" s="25">
        <v>0</v>
      </c>
      <c r="J26" s="25">
        <v>0</v>
      </c>
      <c r="K26" s="25">
        <v>0</v>
      </c>
      <c r="L26" s="14">
        <f t="shared" si="1"/>
        <v>0</v>
      </c>
      <c r="M26" s="22"/>
      <c r="N26" s="50">
        <v>0</v>
      </c>
      <c r="O26" s="50">
        <v>0</v>
      </c>
      <c r="P26" s="50">
        <v>0</v>
      </c>
      <c r="Q26" s="25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31075</v>
      </c>
      <c r="C27" s="14">
        <f t="shared" si="0"/>
        <v>1142</v>
      </c>
      <c r="D27" s="14">
        <f t="shared" si="0"/>
        <v>0</v>
      </c>
      <c r="E27" s="14">
        <f t="shared" si="0"/>
        <v>21292.56</v>
      </c>
      <c r="F27" s="14">
        <f t="shared" si="0"/>
        <v>53509.56</v>
      </c>
      <c r="G27" s="43"/>
      <c r="H27" s="14">
        <v>31075</v>
      </c>
      <c r="I27" s="14">
        <v>1142</v>
      </c>
      <c r="J27" s="14">
        <v>0</v>
      </c>
      <c r="K27" s="14">
        <v>21292.56</v>
      </c>
      <c r="L27" s="14">
        <f t="shared" si="1"/>
        <v>53509.56</v>
      </c>
      <c r="M27" s="22"/>
      <c r="N27" s="50">
        <v>0</v>
      </c>
      <c r="O27" s="50">
        <v>0</v>
      </c>
      <c r="P27" s="50">
        <v>0</v>
      </c>
      <c r="Q27" s="25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13789.44</v>
      </c>
      <c r="D28" s="45">
        <f t="shared" si="0"/>
        <v>265</v>
      </c>
      <c r="E28" s="45">
        <f t="shared" si="0"/>
        <v>10069.17</v>
      </c>
      <c r="F28" s="45">
        <f t="shared" si="0"/>
        <v>24123.61</v>
      </c>
      <c r="G28" s="46"/>
      <c r="H28" s="47">
        <v>0</v>
      </c>
      <c r="I28" s="45">
        <v>13789.44</v>
      </c>
      <c r="J28" s="45">
        <v>265</v>
      </c>
      <c r="K28" s="45">
        <v>10069.17</v>
      </c>
      <c r="L28" s="45">
        <f t="shared" si="1"/>
        <v>24123.61</v>
      </c>
      <c r="M28" s="32"/>
      <c r="N28" s="51">
        <v>0</v>
      </c>
      <c r="O28" s="51">
        <v>0</v>
      </c>
      <c r="P28" s="51">
        <v>0</v>
      </c>
      <c r="Q28" s="47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FMG004</cp:lastModifiedBy>
  <dcterms:created xsi:type="dcterms:W3CDTF">2008-02-15T13:11:45Z</dcterms:created>
  <dcterms:modified xsi:type="dcterms:W3CDTF">2009-02-23T08:53:51Z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