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tabRatio="872" activeTab="0"/>
  </bookViews>
  <sheets>
    <sheet name="Indice" sheetId="1" r:id="rId1"/>
    <sheet name="Sup no resid 2007" sheetId="2" r:id="rId2"/>
    <sheet name="Sup no resid distrito ENE 2007" sheetId="3" r:id="rId3"/>
    <sheet name="Sup no resid distrito FEB 2007" sheetId="4" r:id="rId4"/>
    <sheet name="Sup no resid distrito MAR 2007" sheetId="5" r:id="rId5"/>
    <sheet name="Sup no resid distrito ABR 2007" sheetId="6" r:id="rId6"/>
    <sheet name="Sup no resid distrito MAY 2007" sheetId="7" r:id="rId7"/>
    <sheet name="Sup no resid  distrito JUN 2007" sheetId="8" r:id="rId8"/>
    <sheet name="Sup no resid distrito JUL 2007" sheetId="9" r:id="rId9"/>
    <sheet name="Sup no resid distrito AGO 2007" sheetId="10" r:id="rId10"/>
    <sheet name="Sup no resid distrito SEPT 2007" sheetId="11" r:id="rId11"/>
    <sheet name="Sup no resid distrito OCT 2007" sheetId="12" r:id="rId12"/>
    <sheet name="Sup no resid distrito NOV 2007" sheetId="13" r:id="rId13"/>
    <sheet name="Sup no resid distrito DIC 2007" sheetId="14" r:id="rId14"/>
  </sheets>
  <definedNames/>
  <calcPr fullCalcOnLoad="1"/>
</workbook>
</file>

<file path=xl/sharedStrings.xml><?xml version="1.0" encoding="utf-8"?>
<sst xmlns="http://schemas.openxmlformats.org/spreadsheetml/2006/main" count="643" uniqueCount="69">
  <si>
    <t>DISTRITOS</t>
  </si>
  <si>
    <t>TOTAL</t>
  </si>
  <si>
    <t>Distritos</t>
  </si>
  <si>
    <t>Total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</si>
  <si>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</si>
  <si>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</si>
  <si>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</si>
  <si>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</si>
  <si>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</si>
  <si>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</si>
  <si>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</si>
  <si>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</si>
  <si>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</si>
  <si>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</si>
  <si>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</si>
  <si>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</si>
  <si>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</si>
  <si>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</si>
  <si>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</si>
  <si>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</si>
  <si>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</si>
  <si>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</si>
  <si>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</si>
  <si>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</si>
  <si>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</si>
  <si>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Dotacional</t>
  </si>
  <si>
    <t>Industrial</t>
  </si>
  <si>
    <t>Terciario</t>
  </si>
  <si>
    <r>
      <t>Superficies m</t>
    </r>
    <r>
      <rPr>
        <b/>
        <vertAlign val="superscript"/>
        <sz val="8"/>
        <rFont val="Arial"/>
        <family val="2"/>
      </rPr>
      <t>2</t>
    </r>
  </si>
  <si>
    <t>Aparcamiento</t>
  </si>
  <si>
    <t>Area Gobierno Urbanismo Vivienda e Infraestructuras</t>
  </si>
  <si>
    <t xml:space="preserve">OBRAS DE NUEVA EDIFICACION AUTORIZADAS EN LICENCIAS URBANISTICAS </t>
  </si>
  <si>
    <t>OBRAS DE NUEVA EDIFICACION AUTORIZADAS EN LICENCIAS URBANISTICAS  EN EL MES DE ENERO</t>
  </si>
  <si>
    <t>Mes / Año</t>
  </si>
  <si>
    <t>Area Gobierno Urbanismo, Vivienda e Infraestructuras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</si>
  <si>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</si>
  <si>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</si>
  <si>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</si>
  <si>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</si>
  <si>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</si>
  <si>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</si>
  <si>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</si>
  <si>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</si>
  <si>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</si>
  <si>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</si>
  <si>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</si>
  <si>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</si>
  <si>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</si>
  <si>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 xml:space="preserve">FUENTE: Área de Gobierno de Urbanismo, Vivienda e Infraestructuras.  Dirección General de Estadística. </t>
  </si>
  <si>
    <t>Año 2007</t>
  </si>
  <si>
    <t>Año 2006</t>
  </si>
  <si>
    <t>Año 2005</t>
  </si>
  <si>
    <t>-</t>
  </si>
  <si>
    <t>Resumen mensual 2007</t>
  </si>
  <si>
    <t xml:space="preserve">Superficie para usos no residenciales. </t>
  </si>
  <si>
    <t>OBRAS DE NUEVA EDIFICACION AUTORIZADAS EN LICENCIAS URBANISTICAS  EN EL MES DE FEBRERO</t>
  </si>
  <si>
    <t xml:space="preserve">Superficie por usos no residenciales. </t>
  </si>
  <si>
    <t>OBRAS DE NUEVA EDIFICACION AUTORIZADAS EN LICENCIAS URBANISTICAS  EN EL MES DE MARZO</t>
  </si>
  <si>
    <t>OBRAS DE NUEVA EDIFICACION AUTORIZADAS EN LICENCIAS URBANISTICAS  EN EL MES DE ABRIL</t>
  </si>
  <si>
    <t>OBRAS DE NUEVA EDIFICACION AUTORIZADAS EN LICENCIAS URBANISTICAS  EN EL MES DE MAYO</t>
  </si>
  <si>
    <t>(*) Se ha contabilizado 1 residencia comunitaria como uso no residencial</t>
  </si>
  <si>
    <t>OBRAS DE NUEVA EDIFICACION AUTORIZADAS EN LICENCIAS URBANISTICAS  EN EL MES DE JUNIO</t>
  </si>
  <si>
    <t>OBRAS DE NUEVA EDIFICACION AUTORIZADAS EN LICENCIAS URBANISTICAS  EN EL MES DE JULIO</t>
  </si>
  <si>
    <t>OBRAS DE NUEVA EDIFICACION AUTORIZADAS EN LICENCIAS URBANISTICAS  EN EL MES DE AGOSTO</t>
  </si>
  <si>
    <t>(*)</t>
  </si>
  <si>
    <t>OBRAS DE NUEVA EDIFICACION AUTORIZADAS EN LICENCIAS URBANISTICAS  EN EL MES DE SEPTIEMBRE</t>
  </si>
  <si>
    <t>OBRAS DE NUEVA EDIFICACION AUTORIZADAS EN LICENCIAS URBANISTICAS  EN EL MES DE OCTUBRE</t>
  </si>
  <si>
    <t>OBRAS DE NUEVA EDIFICACION AUTORIZADAS EN LICENCIAS URBANISTICAS  EN EL MES DE NOVIEMBRE</t>
  </si>
  <si>
    <t>OBRAS DE NUEVA EDIFICACION AUTORIZADAS EN LICENCIAS URBANISTICAS  EN EL MES DE DICIEMBRE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</si>
</sst>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7" fillId="0" borderId="0" xfId="15" applyAlignment="1">
      <alignment/>
    </xf>
    <xf numFmtId="0" fontId="1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B36" sqref="B36"/>
    </sheetView>
  </sheetViews>
  <sheetFormatPr defaultColWidth="11.421875" defaultRowHeight="12.75"/>
  <sheetData>
    <row r="1" ht="12.75">
      <c r="A1" s="1" t="s">
        <v>31</v>
      </c>
    </row>
    <row r="2" ht="12.75">
      <c r="A2" s="10" t="s">
        <v>54</v>
      </c>
    </row>
    <row r="3" ht="12.75">
      <c r="A3" s="28" t="s">
        <v>53</v>
      </c>
    </row>
    <row r="4" ht="12.75">
      <c r="A4" s="28" t="s">
        <v>35</v>
      </c>
    </row>
    <row r="5" ht="12.75">
      <c r="A5" s="28" t="s">
        <v>36</v>
      </c>
    </row>
    <row r="6" ht="12.75">
      <c r="A6" s="28" t="s">
        <v>37</v>
      </c>
    </row>
    <row r="7" ht="12.75">
      <c r="A7" s="28" t="s">
        <v>38</v>
      </c>
    </row>
    <row r="8" ht="12.75">
      <c r="A8" s="28" t="s">
        <v>39</v>
      </c>
    </row>
    <row r="9" ht="12.75">
      <c r="A9" s="28" t="s">
        <v>40</v>
      </c>
    </row>
    <row r="10" ht="12.75">
      <c r="A10" s="28" t="s">
        <v>41</v>
      </c>
    </row>
    <row r="11" ht="12.75">
      <c r="A11" s="28" t="s">
        <v>42</v>
      </c>
    </row>
    <row r="12" ht="12.75">
      <c r="A12" s="28" t="s">
        <v>43</v>
      </c>
    </row>
    <row r="13" ht="12.75">
      <c r="A13" s="28" t="s">
        <v>44</v>
      </c>
    </row>
    <row r="14" ht="12.75">
      <c r="A14" s="28" t="s">
        <v>45</v>
      </c>
    </row>
    <row r="15" ht="12.75">
      <c r="A15" s="28" t="s">
        <v>46</v>
      </c>
    </row>
  </sheetData>
  <hyperlinks>
    <hyperlink ref="A3" location="'Sup no resid 2007'!A1" display="Resumen mensual 2007"/>
    <hyperlink ref="A4" location="'Sup no resid distrito ENE 2007'!A1" display="Enero"/>
    <hyperlink ref="A5" location="'Sup no resid distrito FEB 2007'!A1" display="Febrero"/>
    <hyperlink ref="A6" location="'Sup no resid distrito MAR 2007'!A1" display="Marzo"/>
    <hyperlink ref="A7" location="'Sup no resid distrito ABR 2007'!A1" display="Abril"/>
    <hyperlink ref="A8" location="'Sup no resid distrito MAY 2007'!A1" display="Mayo"/>
    <hyperlink ref="A9" location="'Sup no resid  distrito JUN 2007'!A1" display="Junio"/>
    <hyperlink ref="A10" location="'Sup no resid distrito JUL 2007'!A1" display="Julio"/>
    <hyperlink ref="A11" location="'Sup no resid distrito AGO 2007'!A1" display="Agosto"/>
    <hyperlink ref="A12" location="'Sup no resid distrito SEPT 2007'!A1" display="Septiembre"/>
    <hyperlink ref="A13" location="'Sup no resid distrito OCT 2007'!A1" display="Octubre"/>
    <hyperlink ref="A14" location="'Sup no resid distrito NOV 2007'!A1" display="Noviembre"/>
    <hyperlink ref="A15" location="'Sup no resid distrito DIC 2007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63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6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36660.1</v>
      </c>
      <c r="C7" s="30">
        <f t="shared" si="0"/>
        <v>23210.55</v>
      </c>
      <c r="D7" s="30">
        <f t="shared" si="0"/>
        <v>8994.3</v>
      </c>
      <c r="E7" s="30">
        <f t="shared" si="0"/>
        <v>18704.550000000003</v>
      </c>
      <c r="F7" s="30">
        <f t="shared" si="0"/>
        <v>87569.5</v>
      </c>
      <c r="G7" s="38"/>
      <c r="H7" s="30">
        <f>SUM(H8:H28)</f>
        <v>0</v>
      </c>
      <c r="I7" s="30">
        <f>SUM(I8:I28)</f>
        <v>12161.83</v>
      </c>
      <c r="J7" s="30">
        <f>SUM(J8:J28)</f>
        <v>8404.99</v>
      </c>
      <c r="K7" s="30">
        <f>SUM(K8:K28)</f>
        <v>18704.550000000003</v>
      </c>
      <c r="L7" s="30">
        <f>SUM(H7:K7)</f>
        <v>39271.37</v>
      </c>
      <c r="M7" s="31"/>
      <c r="N7" s="30">
        <f>SUM(N8:N28)</f>
        <v>36660.1</v>
      </c>
      <c r="O7" s="30">
        <f>SUM(O8:O28)</f>
        <v>11048.72</v>
      </c>
      <c r="P7" s="30">
        <f>SUM(P8:P28)</f>
        <v>589.31</v>
      </c>
      <c r="Q7" s="30">
        <f>SUM(Q8:Q28)</f>
        <v>0</v>
      </c>
      <c r="R7" s="32">
        <f>SUM(R8:R28)</f>
        <v>48298.13</v>
      </c>
    </row>
    <row r="8" spans="1:18" ht="12.75">
      <c r="A8" s="11" t="s">
        <v>4</v>
      </c>
      <c r="B8" s="13">
        <f t="shared" si="0"/>
        <v>0</v>
      </c>
      <c r="C8" s="13">
        <f t="shared" si="0"/>
        <v>3198.03</v>
      </c>
      <c r="D8" s="13">
        <f t="shared" si="0"/>
        <v>0</v>
      </c>
      <c r="E8" s="13">
        <f t="shared" si="0"/>
        <v>2068.38</v>
      </c>
      <c r="F8" s="13">
        <f t="shared" si="0"/>
        <v>5266.41</v>
      </c>
      <c r="G8" s="39"/>
      <c r="H8" s="14">
        <v>0</v>
      </c>
      <c r="I8" s="13">
        <v>3198.03</v>
      </c>
      <c r="J8" s="13">
        <v>0</v>
      </c>
      <c r="K8" s="13">
        <v>2068.38</v>
      </c>
      <c r="L8" s="13">
        <f aca="true" t="shared" si="1" ref="L8:L28">SUM(H8:K8)</f>
        <v>5266.41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8080.16</v>
      </c>
      <c r="D9" s="13">
        <f t="shared" si="0"/>
        <v>0</v>
      </c>
      <c r="E9" s="13">
        <f t="shared" si="0"/>
        <v>12759.85</v>
      </c>
      <c r="F9" s="13">
        <f t="shared" si="0"/>
        <v>20840.010000000002</v>
      </c>
      <c r="G9" s="39"/>
      <c r="H9" s="14">
        <v>0</v>
      </c>
      <c r="I9" s="13">
        <v>8080.16</v>
      </c>
      <c r="J9" s="13">
        <v>0</v>
      </c>
      <c r="K9" s="13">
        <v>12759.85</v>
      </c>
      <c r="L9" s="13">
        <f t="shared" si="1"/>
        <v>20840.010000000002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4">
        <v>0</v>
      </c>
      <c r="I10" s="13">
        <v>0</v>
      </c>
      <c r="J10" s="13">
        <v>0</v>
      </c>
      <c r="K10" s="13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589.31</v>
      </c>
      <c r="E11" s="13">
        <f t="shared" si="0"/>
        <v>0</v>
      </c>
      <c r="F11" s="13">
        <f t="shared" si="0"/>
        <v>589.31</v>
      </c>
      <c r="G11" s="39"/>
      <c r="H11" s="14">
        <v>0</v>
      </c>
      <c r="I11" s="13">
        <v>0</v>
      </c>
      <c r="J11" s="13">
        <v>0</v>
      </c>
      <c r="K11" s="13">
        <v>0</v>
      </c>
      <c r="L11" s="13">
        <f t="shared" si="1"/>
        <v>0</v>
      </c>
      <c r="M11" s="9"/>
      <c r="N11" s="14">
        <v>0</v>
      </c>
      <c r="O11" s="14">
        <v>0</v>
      </c>
      <c r="P11" s="14">
        <v>589.31</v>
      </c>
      <c r="Q11" s="14">
        <v>0</v>
      </c>
      <c r="R11" s="17">
        <f t="shared" si="2"/>
        <v>589.31</v>
      </c>
    </row>
    <row r="12" spans="1:18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39"/>
      <c r="H12" s="14">
        <v>0</v>
      </c>
      <c r="I12" s="13">
        <v>0</v>
      </c>
      <c r="J12" s="13">
        <v>0</v>
      </c>
      <c r="K12" s="13">
        <v>0</v>
      </c>
      <c r="L12" s="13">
        <f t="shared" si="1"/>
        <v>0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0"/>
        <v>74.75</v>
      </c>
      <c r="F13" s="13">
        <f t="shared" si="0"/>
        <v>74.75</v>
      </c>
      <c r="G13" s="39"/>
      <c r="H13" s="14">
        <v>0</v>
      </c>
      <c r="I13" s="13">
        <v>0</v>
      </c>
      <c r="J13" s="13">
        <v>0</v>
      </c>
      <c r="K13" s="13">
        <v>74.75</v>
      </c>
      <c r="L13" s="13">
        <f t="shared" si="1"/>
        <v>74.75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39"/>
      <c r="H14" s="14">
        <v>0</v>
      </c>
      <c r="I14" s="13">
        <v>0</v>
      </c>
      <c r="J14" s="13">
        <v>0</v>
      </c>
      <c r="K14" s="13">
        <v>0</v>
      </c>
      <c r="L14" s="13">
        <f t="shared" si="1"/>
        <v>0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0</v>
      </c>
      <c r="C15" s="13">
        <f t="shared" si="0"/>
        <v>0</v>
      </c>
      <c r="D15" s="13">
        <f t="shared" si="0"/>
        <v>1363.3</v>
      </c>
      <c r="E15" s="13">
        <f t="shared" si="0"/>
        <v>1437.1</v>
      </c>
      <c r="F15" s="13">
        <f t="shared" si="0"/>
        <v>2800.3999999999996</v>
      </c>
      <c r="G15" s="39"/>
      <c r="H15" s="14">
        <v>0</v>
      </c>
      <c r="I15" s="13">
        <v>0</v>
      </c>
      <c r="J15" s="13">
        <v>1363.3</v>
      </c>
      <c r="K15" s="13">
        <v>1437.1</v>
      </c>
      <c r="L15" s="13">
        <f t="shared" si="1"/>
        <v>2800.3999999999996</v>
      </c>
      <c r="M15" s="9"/>
      <c r="N15" s="14">
        <v>0</v>
      </c>
      <c r="O15" s="14">
        <v>0</v>
      </c>
      <c r="P15" s="14">
        <v>0</v>
      </c>
      <c r="Q15" s="14">
        <v>0</v>
      </c>
      <c r="R15" s="17">
        <f t="shared" si="2"/>
        <v>0</v>
      </c>
    </row>
    <row r="16" spans="1:18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f t="shared" si="0"/>
        <v>478.23</v>
      </c>
      <c r="F16" s="13">
        <f t="shared" si="0"/>
        <v>478.23</v>
      </c>
      <c r="G16" s="39"/>
      <c r="H16" s="14">
        <v>0</v>
      </c>
      <c r="I16" s="13">
        <v>0</v>
      </c>
      <c r="J16" s="13">
        <v>0</v>
      </c>
      <c r="K16" s="13">
        <v>478.23</v>
      </c>
      <c r="L16" s="13">
        <f t="shared" si="1"/>
        <v>478.23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2"/>
        <v>0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39"/>
      <c r="H17" s="14">
        <v>0</v>
      </c>
      <c r="I17" s="13">
        <v>0</v>
      </c>
      <c r="J17" s="13">
        <v>0</v>
      </c>
      <c r="K17" s="13">
        <v>0</v>
      </c>
      <c r="L17" s="13">
        <f t="shared" si="1"/>
        <v>0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0</v>
      </c>
      <c r="C18" s="13">
        <f t="shared" si="0"/>
        <v>0</v>
      </c>
      <c r="D18" s="13">
        <f t="shared" si="0"/>
        <v>7041.69</v>
      </c>
      <c r="E18" s="13">
        <f t="shared" si="0"/>
        <v>0</v>
      </c>
      <c r="F18" s="13">
        <f t="shared" si="0"/>
        <v>7041.69</v>
      </c>
      <c r="G18" s="39"/>
      <c r="H18" s="14">
        <v>0</v>
      </c>
      <c r="I18" s="13">
        <v>0</v>
      </c>
      <c r="J18" s="13">
        <v>7041.69</v>
      </c>
      <c r="K18" s="13">
        <v>0</v>
      </c>
      <c r="L18" s="13">
        <f t="shared" si="1"/>
        <v>7041.69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39"/>
      <c r="H19" s="14">
        <v>0</v>
      </c>
      <c r="I19" s="13">
        <v>0</v>
      </c>
      <c r="J19" s="13">
        <v>0</v>
      </c>
      <c r="K19" s="13">
        <v>0</v>
      </c>
      <c r="L19" s="13">
        <f t="shared" si="1"/>
        <v>0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2"/>
        <v>0</v>
      </c>
    </row>
    <row r="20" spans="1:18" ht="12.75">
      <c r="A20" s="11" t="s">
        <v>16</v>
      </c>
      <c r="B20" s="13">
        <f t="shared" si="0"/>
        <v>14122.82</v>
      </c>
      <c r="C20" s="13">
        <f t="shared" si="0"/>
        <v>0</v>
      </c>
      <c r="D20" s="13">
        <f t="shared" si="0"/>
        <v>0</v>
      </c>
      <c r="E20" s="13">
        <f t="shared" si="0"/>
        <v>659.22</v>
      </c>
      <c r="F20" s="13">
        <f t="shared" si="0"/>
        <v>14782.039999999999</v>
      </c>
      <c r="G20" s="39"/>
      <c r="H20" s="14">
        <v>0</v>
      </c>
      <c r="I20" s="13">
        <v>0</v>
      </c>
      <c r="J20" s="13">
        <v>0</v>
      </c>
      <c r="K20" s="13">
        <v>659.22</v>
      </c>
      <c r="L20" s="13">
        <f t="shared" si="1"/>
        <v>659.22</v>
      </c>
      <c r="M20" s="9"/>
      <c r="N20" s="14">
        <v>14122.82</v>
      </c>
      <c r="O20" s="14">
        <v>0</v>
      </c>
      <c r="P20" s="14">
        <v>0</v>
      </c>
      <c r="Q20" s="14">
        <v>0</v>
      </c>
      <c r="R20" s="17">
        <f t="shared" si="2"/>
        <v>14122.82</v>
      </c>
    </row>
    <row r="21" spans="1:18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39"/>
      <c r="H21" s="14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2"/>
        <v>0</v>
      </c>
    </row>
    <row r="22" spans="1:18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39"/>
      <c r="H22" s="14">
        <v>0</v>
      </c>
      <c r="I22" s="13">
        <v>0</v>
      </c>
      <c r="J22" s="13">
        <v>0</v>
      </c>
      <c r="K22" s="13">
        <v>0</v>
      </c>
      <c r="L22" s="13">
        <f t="shared" si="1"/>
        <v>0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2"/>
        <v>0</v>
      </c>
    </row>
    <row r="23" spans="1:18" ht="12.75">
      <c r="A23" s="11" t="s">
        <v>19</v>
      </c>
      <c r="B23" s="13">
        <f t="shared" si="0"/>
        <v>13441.72</v>
      </c>
      <c r="C23" s="13">
        <f t="shared" si="0"/>
        <v>0</v>
      </c>
      <c r="D23" s="13">
        <f t="shared" si="0"/>
        <v>0</v>
      </c>
      <c r="E23" s="13">
        <f t="shared" si="0"/>
        <v>178.05</v>
      </c>
      <c r="F23" s="13">
        <f t="shared" si="0"/>
        <v>13619.769999999999</v>
      </c>
      <c r="G23" s="39"/>
      <c r="H23" s="14">
        <v>0</v>
      </c>
      <c r="I23" s="13">
        <v>0</v>
      </c>
      <c r="J23" s="13">
        <v>0</v>
      </c>
      <c r="K23" s="13">
        <v>178.05</v>
      </c>
      <c r="L23" s="13">
        <f t="shared" si="1"/>
        <v>178.05</v>
      </c>
      <c r="M23" s="9"/>
      <c r="N23" s="14">
        <v>13441.72</v>
      </c>
      <c r="O23" s="14">
        <v>0</v>
      </c>
      <c r="P23" s="14">
        <v>0</v>
      </c>
      <c r="Q23" s="14">
        <v>0</v>
      </c>
      <c r="R23" s="17">
        <f t="shared" si="2"/>
        <v>13441.72</v>
      </c>
    </row>
    <row r="24" spans="1:18" ht="12.75">
      <c r="A24" s="11" t="s">
        <v>20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f t="shared" si="0"/>
        <v>0</v>
      </c>
      <c r="F24" s="13">
        <f t="shared" si="0"/>
        <v>0</v>
      </c>
      <c r="G24" s="39"/>
      <c r="H24" s="14">
        <v>0</v>
      </c>
      <c r="I24" s="13">
        <v>0</v>
      </c>
      <c r="J24" s="13">
        <v>0</v>
      </c>
      <c r="K24" s="13">
        <v>0</v>
      </c>
      <c r="L24" s="13">
        <f t="shared" si="1"/>
        <v>0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0</v>
      </c>
      <c r="C25" s="13">
        <f t="shared" si="0"/>
        <v>0</v>
      </c>
      <c r="D25" s="13">
        <f t="shared" si="0"/>
        <v>0</v>
      </c>
      <c r="E25" s="13">
        <f t="shared" si="0"/>
        <v>0</v>
      </c>
      <c r="F25" s="13">
        <f t="shared" si="0"/>
        <v>0</v>
      </c>
      <c r="G25" s="39"/>
      <c r="H25" s="14">
        <v>0</v>
      </c>
      <c r="I25" s="13">
        <v>0</v>
      </c>
      <c r="J25" s="13">
        <v>0</v>
      </c>
      <c r="K25" s="13">
        <v>0</v>
      </c>
      <c r="L25" s="13">
        <f t="shared" si="1"/>
        <v>0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39"/>
      <c r="H26" s="14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9095.56</v>
      </c>
      <c r="C27" s="13">
        <f t="shared" si="0"/>
        <v>11932.359999999999</v>
      </c>
      <c r="D27" s="13">
        <f t="shared" si="0"/>
        <v>0</v>
      </c>
      <c r="E27" s="13">
        <f t="shared" si="0"/>
        <v>582.32</v>
      </c>
      <c r="F27" s="13">
        <f t="shared" si="0"/>
        <v>21610.239999999998</v>
      </c>
      <c r="G27" s="39"/>
      <c r="H27" s="14">
        <v>0</v>
      </c>
      <c r="I27" s="13">
        <v>883.64</v>
      </c>
      <c r="J27" s="13">
        <v>0</v>
      </c>
      <c r="K27" s="13">
        <v>582.32</v>
      </c>
      <c r="L27" s="13">
        <f t="shared" si="1"/>
        <v>1465.96</v>
      </c>
      <c r="M27" s="9"/>
      <c r="N27" s="14">
        <v>9095.56</v>
      </c>
      <c r="O27" s="14">
        <v>11048.72</v>
      </c>
      <c r="P27" s="14">
        <v>0</v>
      </c>
      <c r="Q27" s="14">
        <v>0</v>
      </c>
      <c r="R27" s="17">
        <f t="shared" si="2"/>
        <v>20144.28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16">
        <f t="shared" si="0"/>
        <v>466.65</v>
      </c>
      <c r="F28" s="16">
        <f t="shared" si="0"/>
        <v>466.65</v>
      </c>
      <c r="G28" s="40"/>
      <c r="H28" s="15">
        <v>0</v>
      </c>
      <c r="I28" s="52">
        <v>0</v>
      </c>
      <c r="J28" s="52">
        <v>0</v>
      </c>
      <c r="K28" s="52">
        <v>466.65</v>
      </c>
      <c r="L28" s="16">
        <f t="shared" si="1"/>
        <v>466.65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65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6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3889.44</v>
      </c>
      <c r="C7" s="30">
        <f t="shared" si="0"/>
        <v>37625.6</v>
      </c>
      <c r="D7" s="30">
        <f t="shared" si="0"/>
        <v>1611.3</v>
      </c>
      <c r="E7" s="30">
        <f t="shared" si="0"/>
        <v>50851.85</v>
      </c>
      <c r="F7" s="30">
        <f t="shared" si="0"/>
        <v>93978.19000000002</v>
      </c>
      <c r="G7" s="38"/>
      <c r="H7" s="30">
        <f>SUM(H8:H28)</f>
        <v>3889.44</v>
      </c>
      <c r="I7" s="30">
        <f>SUM(I8:I28)</f>
        <v>37625.6</v>
      </c>
      <c r="J7" s="30">
        <f>SUM(J8:J28)</f>
        <v>1611.3</v>
      </c>
      <c r="K7" s="30">
        <f>SUM(K8:K28)</f>
        <v>50130.86</v>
      </c>
      <c r="L7" s="30">
        <f>SUM(H7:K7)</f>
        <v>93257.20000000001</v>
      </c>
      <c r="M7" s="31"/>
      <c r="N7" s="30">
        <f>SUM(N8:N28)</f>
        <v>0</v>
      </c>
      <c r="O7" s="30">
        <f>SUM(O8:O28)</f>
        <v>0</v>
      </c>
      <c r="P7" s="30">
        <f>SUM(P8:P28)</f>
        <v>0</v>
      </c>
      <c r="Q7" s="30">
        <f>SUM(Q8:Q28)</f>
        <v>720.99</v>
      </c>
      <c r="R7" s="32">
        <f>SUM(R8:R28)</f>
        <v>720.99</v>
      </c>
    </row>
    <row r="8" spans="1:18" ht="12.75">
      <c r="A8" s="11" t="s">
        <v>4</v>
      </c>
      <c r="B8" s="13">
        <f t="shared" si="0"/>
        <v>0</v>
      </c>
      <c r="C8" s="13">
        <f t="shared" si="0"/>
        <v>0</v>
      </c>
      <c r="D8" s="13">
        <f t="shared" si="0"/>
        <v>0</v>
      </c>
      <c r="E8" s="13">
        <f t="shared" si="0"/>
        <v>581.19</v>
      </c>
      <c r="F8" s="13">
        <f t="shared" si="0"/>
        <v>581.19</v>
      </c>
      <c r="G8" s="39"/>
      <c r="H8" s="13">
        <v>0</v>
      </c>
      <c r="I8" s="13">
        <v>0</v>
      </c>
      <c r="J8" s="13">
        <v>0</v>
      </c>
      <c r="K8" s="13">
        <v>581.19</v>
      </c>
      <c r="L8" s="13">
        <f aca="true" t="shared" si="1" ref="L8:L28">SUM(H8:K8)</f>
        <v>581.19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39"/>
      <c r="H9" s="13">
        <v>0</v>
      </c>
      <c r="I9" s="13">
        <v>0</v>
      </c>
      <c r="J9" s="13">
        <v>0</v>
      </c>
      <c r="K9" s="13">
        <v>0</v>
      </c>
      <c r="L9" s="13">
        <f t="shared" si="1"/>
        <v>0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3">
        <v>0</v>
      </c>
      <c r="I10" s="13">
        <v>0</v>
      </c>
      <c r="J10" s="13">
        <v>0</v>
      </c>
      <c r="K10" s="13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39"/>
      <c r="H11" s="13">
        <v>0</v>
      </c>
      <c r="I11" s="13">
        <v>0</v>
      </c>
      <c r="J11" s="13">
        <v>0</v>
      </c>
      <c r="K11" s="13">
        <v>0</v>
      </c>
      <c r="L11" s="13">
        <f t="shared" si="1"/>
        <v>0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2"/>
        <v>0</v>
      </c>
    </row>
    <row r="12" spans="1:18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39"/>
      <c r="H12" s="13">
        <v>0</v>
      </c>
      <c r="I12" s="13">
        <v>0</v>
      </c>
      <c r="J12" s="13">
        <v>0</v>
      </c>
      <c r="K12" s="13">
        <v>0</v>
      </c>
      <c r="L12" s="13">
        <f t="shared" si="1"/>
        <v>0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39"/>
      <c r="H13" s="13">
        <v>0</v>
      </c>
      <c r="I13" s="13">
        <v>0</v>
      </c>
      <c r="J13" s="13">
        <v>0</v>
      </c>
      <c r="K13" s="13">
        <v>0</v>
      </c>
      <c r="L13" s="13">
        <f t="shared" si="1"/>
        <v>0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250.28</v>
      </c>
      <c r="D14" s="13">
        <f t="shared" si="0"/>
        <v>0</v>
      </c>
      <c r="E14" s="13">
        <f t="shared" si="0"/>
        <v>0</v>
      </c>
      <c r="F14" s="13">
        <f t="shared" si="0"/>
        <v>250.28</v>
      </c>
      <c r="G14" s="39"/>
      <c r="H14" s="13">
        <v>0</v>
      </c>
      <c r="I14" s="13">
        <v>250.28</v>
      </c>
      <c r="J14" s="13">
        <v>0</v>
      </c>
      <c r="K14" s="13">
        <v>0</v>
      </c>
      <c r="L14" s="13">
        <f t="shared" si="1"/>
        <v>250.28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0</v>
      </c>
      <c r="C15" s="13">
        <f t="shared" si="0"/>
        <v>37159.15</v>
      </c>
      <c r="D15" s="13">
        <f t="shared" si="0"/>
        <v>0</v>
      </c>
      <c r="E15" s="13">
        <f t="shared" si="0"/>
        <v>36171.72</v>
      </c>
      <c r="F15" s="13">
        <f t="shared" si="0"/>
        <v>73330.87</v>
      </c>
      <c r="G15" s="39"/>
      <c r="H15" s="13">
        <v>0</v>
      </c>
      <c r="I15" s="13">
        <v>37159.15</v>
      </c>
      <c r="J15" s="13">
        <v>0</v>
      </c>
      <c r="K15" s="13">
        <v>36171.72</v>
      </c>
      <c r="L15" s="13">
        <f t="shared" si="1"/>
        <v>73330.87</v>
      </c>
      <c r="M15" s="9"/>
      <c r="N15" s="14">
        <v>0</v>
      </c>
      <c r="O15" s="14">
        <v>0</v>
      </c>
      <c r="P15" s="14">
        <v>0</v>
      </c>
      <c r="Q15" s="14">
        <v>0</v>
      </c>
      <c r="R15" s="17">
        <f t="shared" si="2"/>
        <v>0</v>
      </c>
    </row>
    <row r="16" spans="1:18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39"/>
      <c r="H16" s="13">
        <v>0</v>
      </c>
      <c r="I16" s="13">
        <v>0</v>
      </c>
      <c r="J16" s="13">
        <v>0</v>
      </c>
      <c r="K16" s="13">
        <v>0</v>
      </c>
      <c r="L16" s="13">
        <f t="shared" si="1"/>
        <v>0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2"/>
        <v>0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1611.3</v>
      </c>
      <c r="E17" s="13">
        <f t="shared" si="0"/>
        <v>0</v>
      </c>
      <c r="F17" s="13">
        <f t="shared" si="0"/>
        <v>1611.3</v>
      </c>
      <c r="G17" s="39"/>
      <c r="H17" s="13">
        <v>0</v>
      </c>
      <c r="I17" s="13">
        <v>0</v>
      </c>
      <c r="J17" s="13">
        <v>1611.3</v>
      </c>
      <c r="K17" s="13">
        <v>0</v>
      </c>
      <c r="L17" s="13">
        <f t="shared" si="1"/>
        <v>1611.3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39"/>
      <c r="H18" s="13">
        <v>0</v>
      </c>
      <c r="I18" s="13">
        <v>0</v>
      </c>
      <c r="J18" s="13">
        <v>0</v>
      </c>
      <c r="K18" s="13">
        <v>0</v>
      </c>
      <c r="L18" s="13">
        <f t="shared" si="1"/>
        <v>0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39"/>
      <c r="H19" s="13">
        <v>0</v>
      </c>
      <c r="I19" s="13">
        <v>0</v>
      </c>
      <c r="J19" s="13">
        <v>0</v>
      </c>
      <c r="K19" s="13">
        <v>0</v>
      </c>
      <c r="L19" s="13">
        <f t="shared" si="1"/>
        <v>0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2"/>
        <v>0</v>
      </c>
    </row>
    <row r="20" spans="1:18" ht="12.75">
      <c r="A20" s="11" t="s">
        <v>16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39"/>
      <c r="H20" s="13">
        <v>0</v>
      </c>
      <c r="I20" s="13">
        <v>0</v>
      </c>
      <c r="J20" s="13">
        <v>0</v>
      </c>
      <c r="K20" s="13">
        <v>0</v>
      </c>
      <c r="L20" s="13">
        <f t="shared" si="1"/>
        <v>0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2"/>
        <v>0</v>
      </c>
    </row>
    <row r="21" spans="1:18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2"/>
        <v>0</v>
      </c>
    </row>
    <row r="22" spans="1:18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0"/>
        <v>720.99</v>
      </c>
      <c r="F22" s="13">
        <f t="shared" si="0"/>
        <v>720.99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0</v>
      </c>
      <c r="M22" s="9"/>
      <c r="N22" s="14">
        <v>0</v>
      </c>
      <c r="O22" s="14">
        <v>0</v>
      </c>
      <c r="P22" s="14">
        <v>0</v>
      </c>
      <c r="Q22" s="14">
        <v>720.99</v>
      </c>
      <c r="R22" s="17">
        <f t="shared" si="2"/>
        <v>720.99</v>
      </c>
    </row>
    <row r="23" spans="1:18" ht="12.75">
      <c r="A23" s="11" t="s">
        <v>19</v>
      </c>
      <c r="B23" s="13">
        <f t="shared" si="0"/>
        <v>0</v>
      </c>
      <c r="C23" s="13">
        <f t="shared" si="0"/>
        <v>0</v>
      </c>
      <c r="D23" s="13">
        <f t="shared" si="0"/>
        <v>0</v>
      </c>
      <c r="E23" s="13">
        <f t="shared" si="0"/>
        <v>6037.01</v>
      </c>
      <c r="F23" s="13">
        <f t="shared" si="0"/>
        <v>6037.01</v>
      </c>
      <c r="G23" s="39"/>
      <c r="H23" s="13">
        <v>0</v>
      </c>
      <c r="I23" s="13">
        <v>0</v>
      </c>
      <c r="J23" s="13">
        <v>0</v>
      </c>
      <c r="K23" s="13">
        <v>6037.01</v>
      </c>
      <c r="L23" s="13">
        <f t="shared" si="1"/>
        <v>6037.01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2"/>
        <v>0</v>
      </c>
    </row>
    <row r="24" spans="1:18" ht="12.75">
      <c r="A24" s="11" t="s">
        <v>20</v>
      </c>
      <c r="B24" s="13">
        <f t="shared" si="0"/>
        <v>3119.44</v>
      </c>
      <c r="C24" s="13">
        <f t="shared" si="0"/>
        <v>0</v>
      </c>
      <c r="D24" s="13">
        <f t="shared" si="0"/>
        <v>0</v>
      </c>
      <c r="E24" s="13">
        <f t="shared" si="0"/>
        <v>0</v>
      </c>
      <c r="F24" s="13">
        <f t="shared" si="0"/>
        <v>3119.44</v>
      </c>
      <c r="G24" s="39"/>
      <c r="H24" s="13">
        <v>3119.44</v>
      </c>
      <c r="I24" s="13">
        <v>0</v>
      </c>
      <c r="J24" s="13">
        <v>0</v>
      </c>
      <c r="K24" s="13">
        <v>0</v>
      </c>
      <c r="L24" s="13">
        <f t="shared" si="1"/>
        <v>3119.44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0</v>
      </c>
      <c r="C25" s="13">
        <f t="shared" si="0"/>
        <v>216.17</v>
      </c>
      <c r="D25" s="13">
        <f t="shared" si="0"/>
        <v>0</v>
      </c>
      <c r="E25" s="13">
        <f t="shared" si="0"/>
        <v>7252.41</v>
      </c>
      <c r="F25" s="13">
        <f t="shared" si="0"/>
        <v>7468.58</v>
      </c>
      <c r="G25" s="39"/>
      <c r="H25" s="13">
        <v>0</v>
      </c>
      <c r="I25" s="13">
        <v>216.17</v>
      </c>
      <c r="J25" s="13">
        <v>0</v>
      </c>
      <c r="K25" s="13">
        <v>7252.41</v>
      </c>
      <c r="L25" s="13">
        <f t="shared" si="1"/>
        <v>7468.58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39"/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770</v>
      </c>
      <c r="C27" s="13">
        <f t="shared" si="0"/>
        <v>0</v>
      </c>
      <c r="D27" s="13">
        <f t="shared" si="0"/>
        <v>0</v>
      </c>
      <c r="E27" s="13">
        <f t="shared" si="0"/>
        <v>88.53</v>
      </c>
      <c r="F27" s="13">
        <f t="shared" si="0"/>
        <v>858.53</v>
      </c>
      <c r="G27" s="39"/>
      <c r="H27" s="13">
        <v>770</v>
      </c>
      <c r="I27" s="13">
        <v>0</v>
      </c>
      <c r="J27" s="13">
        <v>0</v>
      </c>
      <c r="K27" s="13">
        <v>88.53</v>
      </c>
      <c r="L27" s="13">
        <f t="shared" si="1"/>
        <v>858.53</v>
      </c>
      <c r="M27" s="9"/>
      <c r="N27" s="14">
        <v>0</v>
      </c>
      <c r="O27" s="14">
        <v>0</v>
      </c>
      <c r="P27" s="14">
        <v>0</v>
      </c>
      <c r="Q27" s="14">
        <v>0</v>
      </c>
      <c r="R27" s="17">
        <f t="shared" si="2"/>
        <v>0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16">
        <f t="shared" si="0"/>
        <v>0</v>
      </c>
      <c r="F28" s="16">
        <f t="shared" si="0"/>
        <v>0</v>
      </c>
      <c r="G28" s="40"/>
      <c r="H28" s="53">
        <v>0</v>
      </c>
      <c r="I28" s="53">
        <v>0</v>
      </c>
      <c r="J28" s="53">
        <v>0</v>
      </c>
      <c r="K28" s="53">
        <v>0</v>
      </c>
      <c r="L28" s="16">
        <f t="shared" si="1"/>
        <v>0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</cols>
  <sheetData>
    <row r="1" ht="12.75">
      <c r="F1" s="28" t="s">
        <v>47</v>
      </c>
    </row>
    <row r="2" spans="1:7" ht="12.75">
      <c r="A2" s="1" t="s">
        <v>66</v>
      </c>
      <c r="B2" s="1"/>
      <c r="C2" s="1"/>
      <c r="D2" s="1"/>
      <c r="E2" s="1"/>
      <c r="F2" s="1"/>
      <c r="G2" s="1"/>
    </row>
    <row r="3" spans="1:7" ht="13.5" thickBot="1">
      <c r="A3" s="10" t="s">
        <v>56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>SUM(B8:B28)</f>
        <v>8207.22</v>
      </c>
      <c r="C7" s="30">
        <f>SUM(C8:C28)</f>
        <v>29103.429999999997</v>
      </c>
      <c r="D7" s="30">
        <f>SUM(D8:D28)</f>
        <v>17217.519999999997</v>
      </c>
      <c r="E7" s="30">
        <f>SUM(E8:E28)</f>
        <v>45633.719999999994</v>
      </c>
      <c r="F7" s="30">
        <f>SUM(B7:E7)</f>
        <v>100161.88999999998</v>
      </c>
      <c r="G7" s="38"/>
      <c r="H7" s="30">
        <f>SUM(H8:H28)</f>
        <v>8207.22</v>
      </c>
      <c r="I7" s="30">
        <f>SUM(I8:I28)</f>
        <v>27689.8</v>
      </c>
      <c r="J7" s="30">
        <f>SUM(J8:J28)</f>
        <v>13558.239999999998</v>
      </c>
      <c r="K7" s="30">
        <f>SUM(K8:K28)</f>
        <v>45633.719999999994</v>
      </c>
      <c r="L7" s="30">
        <f>SUM(H7:K7)</f>
        <v>95088.97999999998</v>
      </c>
      <c r="M7" s="31"/>
      <c r="N7" s="30">
        <f>SUM(N8:N28)</f>
        <v>0</v>
      </c>
      <c r="O7" s="30">
        <f>SUM(O8:O28)</f>
        <v>1413.63</v>
      </c>
      <c r="P7" s="30">
        <f>SUM(P8:P28)</f>
        <v>3659.28</v>
      </c>
      <c r="Q7" s="30">
        <f>SUM(Q8:Q28)</f>
        <v>0</v>
      </c>
      <c r="R7" s="32">
        <f>SUM(R8:R28)</f>
        <v>5072.91</v>
      </c>
    </row>
    <row r="8" spans="1:18" ht="12.75">
      <c r="A8" s="11" t="s">
        <v>4</v>
      </c>
      <c r="B8" s="13">
        <f aca="true" t="shared" si="0" ref="B8:B28">SUM(H8,N8)</f>
        <v>0</v>
      </c>
      <c r="C8" s="13">
        <f aca="true" t="shared" si="1" ref="C8:E23">SUM(I8,O8)</f>
        <v>0</v>
      </c>
      <c r="D8" s="13">
        <f t="shared" si="1"/>
        <v>0</v>
      </c>
      <c r="E8" s="13">
        <f t="shared" si="1"/>
        <v>0</v>
      </c>
      <c r="F8" s="13">
        <f>SUM(B8:E8)</f>
        <v>0</v>
      </c>
      <c r="G8" s="39"/>
      <c r="H8" s="14">
        <v>0</v>
      </c>
      <c r="I8" s="14">
        <v>0</v>
      </c>
      <c r="J8" s="14">
        <v>0</v>
      </c>
      <c r="K8" s="14">
        <v>0</v>
      </c>
      <c r="L8" s="13">
        <f aca="true" t="shared" si="2" ref="L8:L28">SUM(H8:K8)</f>
        <v>0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1"/>
        <v>0</v>
      </c>
      <c r="D9" s="13">
        <f t="shared" si="1"/>
        <v>0</v>
      </c>
      <c r="E9" s="13">
        <f t="shared" si="1"/>
        <v>0</v>
      </c>
      <c r="F9" s="13">
        <f aca="true" t="shared" si="3" ref="F9:F28">SUM(B9:E9)</f>
        <v>0</v>
      </c>
      <c r="G9" s="39"/>
      <c r="H9" s="14">
        <v>0</v>
      </c>
      <c r="I9" s="14">
        <v>0</v>
      </c>
      <c r="J9" s="14">
        <v>0</v>
      </c>
      <c r="K9" s="14">
        <v>0</v>
      </c>
      <c r="L9" s="13">
        <f t="shared" si="2"/>
        <v>0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4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1"/>
        <v>0</v>
      </c>
      <c r="D10" s="13">
        <f t="shared" si="1"/>
        <v>0</v>
      </c>
      <c r="E10" s="13">
        <f t="shared" si="1"/>
        <v>0</v>
      </c>
      <c r="F10" s="13">
        <f t="shared" si="3"/>
        <v>0</v>
      </c>
      <c r="G10" s="39"/>
      <c r="H10" s="14">
        <v>0</v>
      </c>
      <c r="I10" s="14">
        <v>0</v>
      </c>
      <c r="J10" s="14">
        <v>0</v>
      </c>
      <c r="K10" s="14">
        <v>0</v>
      </c>
      <c r="L10" s="13">
        <f t="shared" si="2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4"/>
        <v>0</v>
      </c>
    </row>
    <row r="11" spans="1:18" ht="12.75">
      <c r="A11" s="11" t="s">
        <v>7</v>
      </c>
      <c r="B11" s="13">
        <f t="shared" si="0"/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t="shared" si="3"/>
        <v>0</v>
      </c>
      <c r="G11" s="39"/>
      <c r="H11" s="14">
        <v>0</v>
      </c>
      <c r="I11" s="14">
        <v>0</v>
      </c>
      <c r="J11" s="14">
        <v>0</v>
      </c>
      <c r="K11" s="14">
        <v>0</v>
      </c>
      <c r="L11" s="13">
        <f t="shared" si="2"/>
        <v>0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4"/>
        <v>0</v>
      </c>
    </row>
    <row r="12" spans="1:18" ht="12.75">
      <c r="A12" s="11" t="s">
        <v>8</v>
      </c>
      <c r="B12" s="13">
        <f t="shared" si="0"/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3"/>
        <v>0</v>
      </c>
      <c r="G12" s="39"/>
      <c r="H12" s="14">
        <v>0</v>
      </c>
      <c r="I12" s="14">
        <v>0</v>
      </c>
      <c r="J12" s="14">
        <v>0</v>
      </c>
      <c r="K12" s="14">
        <v>0</v>
      </c>
      <c r="L12" s="13">
        <f t="shared" si="2"/>
        <v>0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4"/>
        <v>0</v>
      </c>
    </row>
    <row r="13" spans="1:18" ht="12.75">
      <c r="A13" s="11" t="s">
        <v>9</v>
      </c>
      <c r="B13" s="13">
        <f t="shared" si="0"/>
        <v>0</v>
      </c>
      <c r="C13" s="13">
        <f t="shared" si="1"/>
        <v>0</v>
      </c>
      <c r="D13" s="13">
        <f t="shared" si="1"/>
        <v>0</v>
      </c>
      <c r="E13" s="13">
        <f t="shared" si="1"/>
        <v>9055.84</v>
      </c>
      <c r="F13" s="13">
        <f t="shared" si="3"/>
        <v>9055.84</v>
      </c>
      <c r="G13" s="39"/>
      <c r="H13" s="13">
        <v>0</v>
      </c>
      <c r="I13" s="13">
        <v>0</v>
      </c>
      <c r="J13" s="13">
        <v>0</v>
      </c>
      <c r="K13" s="13">
        <v>9055.84</v>
      </c>
      <c r="L13" s="13">
        <f t="shared" si="2"/>
        <v>9055.84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4"/>
        <v>0</v>
      </c>
    </row>
    <row r="14" spans="1:18" ht="12.75">
      <c r="A14" s="11" t="s">
        <v>10</v>
      </c>
      <c r="B14" s="13">
        <f t="shared" si="0"/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3"/>
        <v>0</v>
      </c>
      <c r="G14" s="39"/>
      <c r="H14" s="13">
        <v>0</v>
      </c>
      <c r="I14" s="13">
        <v>0</v>
      </c>
      <c r="J14" s="13">
        <v>0</v>
      </c>
      <c r="K14" s="13">
        <v>0</v>
      </c>
      <c r="L14" s="13">
        <f t="shared" si="2"/>
        <v>0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4"/>
        <v>0</v>
      </c>
    </row>
    <row r="15" spans="1:18" ht="12.75">
      <c r="A15" s="11" t="s">
        <v>11</v>
      </c>
      <c r="B15" s="13">
        <f t="shared" si="0"/>
        <v>0</v>
      </c>
      <c r="C15" s="13">
        <f t="shared" si="1"/>
        <v>0</v>
      </c>
      <c r="D15" s="13">
        <f t="shared" si="1"/>
        <v>4149.66</v>
      </c>
      <c r="E15" s="13">
        <f t="shared" si="1"/>
        <v>3679.66</v>
      </c>
      <c r="F15" s="13">
        <f t="shared" si="3"/>
        <v>7829.32</v>
      </c>
      <c r="G15" s="39"/>
      <c r="H15" s="13">
        <v>0</v>
      </c>
      <c r="I15" s="13">
        <v>0</v>
      </c>
      <c r="J15" s="13">
        <v>1912.57</v>
      </c>
      <c r="K15" s="13">
        <v>3679.66</v>
      </c>
      <c r="L15" s="13">
        <f t="shared" si="2"/>
        <v>5592.23</v>
      </c>
      <c r="M15" s="9"/>
      <c r="N15" s="14">
        <v>0</v>
      </c>
      <c r="O15" s="14">
        <v>0</v>
      </c>
      <c r="P15" s="14">
        <v>2237.09</v>
      </c>
      <c r="Q15" s="14">
        <v>0</v>
      </c>
      <c r="R15" s="17">
        <f t="shared" si="4"/>
        <v>2237.09</v>
      </c>
    </row>
    <row r="16" spans="1:18" ht="12.75">
      <c r="A16" s="11" t="s">
        <v>12</v>
      </c>
      <c r="B16" s="13">
        <f t="shared" si="0"/>
        <v>0</v>
      </c>
      <c r="C16" s="13">
        <f t="shared" si="1"/>
        <v>641.12</v>
      </c>
      <c r="D16" s="13">
        <f t="shared" si="1"/>
        <v>378.9</v>
      </c>
      <c r="E16" s="13">
        <f t="shared" si="1"/>
        <v>3860.94</v>
      </c>
      <c r="F16" s="13">
        <f t="shared" si="3"/>
        <v>4880.96</v>
      </c>
      <c r="G16" s="39"/>
      <c r="H16" s="13">
        <v>0</v>
      </c>
      <c r="I16" s="13">
        <v>0</v>
      </c>
      <c r="J16" s="13">
        <v>0</v>
      </c>
      <c r="K16" s="13">
        <v>3860.94</v>
      </c>
      <c r="L16" s="13">
        <f t="shared" si="2"/>
        <v>3860.94</v>
      </c>
      <c r="M16" s="9"/>
      <c r="N16" s="14">
        <v>0</v>
      </c>
      <c r="O16" s="14">
        <v>641.12</v>
      </c>
      <c r="P16" s="14">
        <v>378.9</v>
      </c>
      <c r="Q16" s="14">
        <v>0</v>
      </c>
      <c r="R16" s="17">
        <f t="shared" si="4"/>
        <v>1020.02</v>
      </c>
    </row>
    <row r="17" spans="1:18" ht="12.75">
      <c r="A17" s="11" t="s">
        <v>13</v>
      </c>
      <c r="B17" s="13">
        <f t="shared" si="0"/>
        <v>0</v>
      </c>
      <c r="C17" s="13">
        <f t="shared" si="1"/>
        <v>0</v>
      </c>
      <c r="D17" s="13">
        <f t="shared" si="1"/>
        <v>0</v>
      </c>
      <c r="E17" s="13">
        <f t="shared" si="1"/>
        <v>0</v>
      </c>
      <c r="F17" s="13">
        <f t="shared" si="3"/>
        <v>0</v>
      </c>
      <c r="G17" s="39"/>
      <c r="H17" s="13">
        <v>0</v>
      </c>
      <c r="I17" s="13">
        <v>0</v>
      </c>
      <c r="J17" s="13">
        <v>0</v>
      </c>
      <c r="K17" s="13">
        <v>0</v>
      </c>
      <c r="L17" s="13">
        <f t="shared" si="2"/>
        <v>0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4"/>
        <v>0</v>
      </c>
    </row>
    <row r="18" spans="1:18" ht="12.75">
      <c r="A18" s="11" t="s">
        <v>14</v>
      </c>
      <c r="B18" s="13">
        <f t="shared" si="0"/>
        <v>0</v>
      </c>
      <c r="C18" s="13">
        <f t="shared" si="1"/>
        <v>0</v>
      </c>
      <c r="D18" s="13">
        <f t="shared" si="1"/>
        <v>1043.29</v>
      </c>
      <c r="E18" s="13">
        <f t="shared" si="1"/>
        <v>2748.6</v>
      </c>
      <c r="F18" s="13">
        <f t="shared" si="3"/>
        <v>3791.89</v>
      </c>
      <c r="G18" s="39"/>
      <c r="H18" s="13">
        <v>0</v>
      </c>
      <c r="I18" s="13">
        <v>0</v>
      </c>
      <c r="J18" s="13">
        <v>0</v>
      </c>
      <c r="K18" s="13">
        <v>2748.6</v>
      </c>
      <c r="L18" s="13">
        <f t="shared" si="2"/>
        <v>2748.6</v>
      </c>
      <c r="M18" s="9"/>
      <c r="N18" s="14">
        <v>0</v>
      </c>
      <c r="O18" s="14">
        <v>0</v>
      </c>
      <c r="P18" s="14">
        <v>1043.29</v>
      </c>
      <c r="Q18" s="14">
        <v>0</v>
      </c>
      <c r="R18" s="17">
        <f t="shared" si="4"/>
        <v>1043.29</v>
      </c>
    </row>
    <row r="19" spans="1:18" ht="12.75">
      <c r="A19" s="11" t="s">
        <v>15</v>
      </c>
      <c r="B19" s="13">
        <f t="shared" si="0"/>
        <v>0</v>
      </c>
      <c r="C19" s="13">
        <f t="shared" si="1"/>
        <v>0</v>
      </c>
      <c r="D19" s="13">
        <f t="shared" si="1"/>
        <v>11326.96</v>
      </c>
      <c r="E19" s="13">
        <f t="shared" si="1"/>
        <v>1889.58</v>
      </c>
      <c r="F19" s="13">
        <f t="shared" si="3"/>
        <v>13216.539999999999</v>
      </c>
      <c r="G19" s="39"/>
      <c r="H19" s="13">
        <v>0</v>
      </c>
      <c r="I19" s="13">
        <v>0</v>
      </c>
      <c r="J19" s="13">
        <v>11326.96</v>
      </c>
      <c r="K19" s="13">
        <v>1889.58</v>
      </c>
      <c r="L19" s="13">
        <f t="shared" si="2"/>
        <v>13216.539999999999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4"/>
        <v>0</v>
      </c>
    </row>
    <row r="20" spans="1:18" ht="12.75">
      <c r="A20" s="11" t="s">
        <v>16</v>
      </c>
      <c r="B20" s="13">
        <f t="shared" si="0"/>
        <v>0</v>
      </c>
      <c r="C20" s="13">
        <f t="shared" si="1"/>
        <v>0</v>
      </c>
      <c r="D20" s="13">
        <f t="shared" si="1"/>
        <v>0</v>
      </c>
      <c r="E20" s="13">
        <f t="shared" si="1"/>
        <v>747.15</v>
      </c>
      <c r="F20" s="13">
        <f t="shared" si="3"/>
        <v>747.15</v>
      </c>
      <c r="G20" s="39"/>
      <c r="H20" s="13">
        <v>0</v>
      </c>
      <c r="I20" s="13">
        <v>0</v>
      </c>
      <c r="J20" s="13">
        <v>0</v>
      </c>
      <c r="K20" s="13">
        <v>747.15</v>
      </c>
      <c r="L20" s="13">
        <f t="shared" si="2"/>
        <v>747.15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4"/>
        <v>0</v>
      </c>
    </row>
    <row r="21" spans="1:18" ht="12.75">
      <c r="A21" s="11" t="s">
        <v>17</v>
      </c>
      <c r="B21" s="13">
        <f t="shared" si="0"/>
        <v>0</v>
      </c>
      <c r="C21" s="13">
        <f t="shared" si="1"/>
        <v>0</v>
      </c>
      <c r="D21" s="13">
        <f t="shared" si="1"/>
        <v>0</v>
      </c>
      <c r="E21" s="13">
        <f t="shared" si="1"/>
        <v>0</v>
      </c>
      <c r="F21" s="13">
        <f t="shared" si="3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2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4"/>
        <v>0</v>
      </c>
    </row>
    <row r="22" spans="1:18" ht="12.75">
      <c r="A22" s="11" t="s">
        <v>18</v>
      </c>
      <c r="B22" s="13">
        <f t="shared" si="0"/>
        <v>0</v>
      </c>
      <c r="C22" s="13">
        <f t="shared" si="1"/>
        <v>0</v>
      </c>
      <c r="D22" s="13">
        <f t="shared" si="1"/>
        <v>0</v>
      </c>
      <c r="E22" s="13">
        <f t="shared" si="1"/>
        <v>0</v>
      </c>
      <c r="F22" s="13">
        <f t="shared" si="3"/>
        <v>0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2"/>
        <v>0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4"/>
        <v>0</v>
      </c>
    </row>
    <row r="23" spans="1:18" ht="12.75">
      <c r="A23" s="11" t="s">
        <v>19</v>
      </c>
      <c r="B23" s="13">
        <f t="shared" si="0"/>
        <v>0</v>
      </c>
      <c r="C23" s="13">
        <f t="shared" si="1"/>
        <v>8493.59</v>
      </c>
      <c r="D23" s="13">
        <f t="shared" si="1"/>
        <v>0</v>
      </c>
      <c r="E23" s="13">
        <f t="shared" si="1"/>
        <v>6984.46</v>
      </c>
      <c r="F23" s="13">
        <f t="shared" si="3"/>
        <v>15478.05</v>
      </c>
      <c r="G23" s="39"/>
      <c r="H23" s="13">
        <v>0</v>
      </c>
      <c r="I23" s="13">
        <v>8493.59</v>
      </c>
      <c r="J23" s="13">
        <v>0</v>
      </c>
      <c r="K23" s="13">
        <v>6984.46</v>
      </c>
      <c r="L23" s="13">
        <f t="shared" si="2"/>
        <v>15478.05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4"/>
        <v>0</v>
      </c>
    </row>
    <row r="24" spans="1:18" ht="12.75">
      <c r="A24" s="11" t="s">
        <v>20</v>
      </c>
      <c r="B24" s="13">
        <f t="shared" si="0"/>
        <v>6974.95</v>
      </c>
      <c r="C24" s="13">
        <f aca="true" t="shared" si="5" ref="C24:E28">SUM(I24,O24)</f>
        <v>18662.6</v>
      </c>
      <c r="D24" s="13">
        <f t="shared" si="5"/>
        <v>0</v>
      </c>
      <c r="E24" s="13">
        <f t="shared" si="5"/>
        <v>11395.61</v>
      </c>
      <c r="F24" s="13">
        <f t="shared" si="3"/>
        <v>37033.16</v>
      </c>
      <c r="G24" s="39"/>
      <c r="H24" s="13">
        <v>6974.95</v>
      </c>
      <c r="I24" s="13">
        <v>18662.6</v>
      </c>
      <c r="J24" s="13">
        <v>0</v>
      </c>
      <c r="K24" s="13">
        <v>11395.61</v>
      </c>
      <c r="L24" s="13">
        <f t="shared" si="2"/>
        <v>37033.16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4"/>
        <v>0</v>
      </c>
    </row>
    <row r="25" spans="1:18" ht="12.75">
      <c r="A25" s="11" t="s">
        <v>21</v>
      </c>
      <c r="B25" s="13">
        <f t="shared" si="0"/>
        <v>0</v>
      </c>
      <c r="C25" s="13">
        <f t="shared" si="5"/>
        <v>338.39</v>
      </c>
      <c r="D25" s="13">
        <f t="shared" si="5"/>
        <v>318.71</v>
      </c>
      <c r="E25" s="13">
        <f t="shared" si="5"/>
        <v>5271.88</v>
      </c>
      <c r="F25" s="13">
        <f t="shared" si="3"/>
        <v>5928.98</v>
      </c>
      <c r="G25" s="39"/>
      <c r="H25" s="13">
        <v>0</v>
      </c>
      <c r="I25" s="13">
        <v>338.39</v>
      </c>
      <c r="J25" s="13">
        <v>318.71</v>
      </c>
      <c r="K25" s="13">
        <v>5271.88</v>
      </c>
      <c r="L25" s="13">
        <f t="shared" si="2"/>
        <v>5928.98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4"/>
        <v>0</v>
      </c>
    </row>
    <row r="26" spans="1:18" ht="12.75">
      <c r="A26" s="11" t="s">
        <v>22</v>
      </c>
      <c r="B26" s="13">
        <f t="shared" si="0"/>
        <v>1232.27</v>
      </c>
      <c r="C26" s="13">
        <f t="shared" si="5"/>
        <v>195.22</v>
      </c>
      <c r="D26" s="13">
        <f t="shared" si="5"/>
        <v>0</v>
      </c>
      <c r="E26" s="13">
        <f t="shared" si="5"/>
        <v>0</v>
      </c>
      <c r="F26" s="13">
        <f t="shared" si="3"/>
        <v>1427.49</v>
      </c>
      <c r="G26" s="39"/>
      <c r="H26" s="13">
        <v>1232.27</v>
      </c>
      <c r="I26" s="13">
        <v>195.22</v>
      </c>
      <c r="J26" s="13">
        <v>0</v>
      </c>
      <c r="K26" s="13">
        <v>0</v>
      </c>
      <c r="L26" s="13">
        <f t="shared" si="2"/>
        <v>1427.49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4"/>
        <v>0</v>
      </c>
    </row>
    <row r="27" spans="1:18" ht="12.75">
      <c r="A27" s="11" t="s">
        <v>23</v>
      </c>
      <c r="B27" s="13">
        <f t="shared" si="0"/>
        <v>0</v>
      </c>
      <c r="C27" s="13">
        <f t="shared" si="5"/>
        <v>772.51</v>
      </c>
      <c r="D27" s="13">
        <f t="shared" si="5"/>
        <v>0</v>
      </c>
      <c r="E27" s="13">
        <f t="shared" si="5"/>
        <v>0</v>
      </c>
      <c r="F27" s="13">
        <f t="shared" si="3"/>
        <v>772.51</v>
      </c>
      <c r="G27" s="39"/>
      <c r="H27" s="14">
        <v>0</v>
      </c>
      <c r="I27" s="14">
        <v>0</v>
      </c>
      <c r="J27" s="14">
        <v>0</v>
      </c>
      <c r="K27" s="14">
        <v>0</v>
      </c>
      <c r="L27" s="13">
        <f t="shared" si="2"/>
        <v>0</v>
      </c>
      <c r="M27" s="9"/>
      <c r="N27" s="14">
        <v>0</v>
      </c>
      <c r="O27" s="14">
        <v>772.51</v>
      </c>
      <c r="P27" s="14">
        <v>0</v>
      </c>
      <c r="Q27" s="14">
        <v>0</v>
      </c>
      <c r="R27" s="17">
        <f t="shared" si="4"/>
        <v>772.51</v>
      </c>
    </row>
    <row r="28" spans="1:18" ht="13.5" thickBot="1">
      <c r="A28" s="12" t="s">
        <v>24</v>
      </c>
      <c r="B28" s="16">
        <f t="shared" si="0"/>
        <v>0</v>
      </c>
      <c r="C28" s="16">
        <f t="shared" si="5"/>
        <v>0</v>
      </c>
      <c r="D28" s="16">
        <f t="shared" si="5"/>
        <v>0</v>
      </c>
      <c r="E28" s="16">
        <f t="shared" si="5"/>
        <v>0</v>
      </c>
      <c r="F28" s="16">
        <f t="shared" si="3"/>
        <v>0</v>
      </c>
      <c r="G28" s="40"/>
      <c r="H28" s="15">
        <v>0</v>
      </c>
      <c r="I28" s="15">
        <v>0</v>
      </c>
      <c r="J28" s="15">
        <v>0</v>
      </c>
      <c r="K28" s="15">
        <v>0</v>
      </c>
      <c r="L28" s="16">
        <f t="shared" si="2"/>
        <v>0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4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</cols>
  <sheetData>
    <row r="1" ht="12.75">
      <c r="F1" s="28" t="s">
        <v>47</v>
      </c>
    </row>
    <row r="2" spans="1:7" ht="12.75">
      <c r="A2" s="1" t="s">
        <v>67</v>
      </c>
      <c r="B2" s="1"/>
      <c r="C2" s="1"/>
      <c r="D2" s="1"/>
      <c r="E2" s="1"/>
      <c r="F2" s="1"/>
      <c r="G2" s="1"/>
    </row>
    <row r="3" spans="1:7" ht="13.5" thickBot="1">
      <c r="A3" s="10" t="s">
        <v>56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>SUM(B8:B28)</f>
        <v>17549.28</v>
      </c>
      <c r="C7" s="30">
        <f>SUM(C8:C28)</f>
        <v>22722.44</v>
      </c>
      <c r="D7" s="30">
        <f>SUM(D8:D28)</f>
        <v>54.62</v>
      </c>
      <c r="E7" s="30">
        <f>SUM(E8:E28)</f>
        <v>55756.98999999999</v>
      </c>
      <c r="F7" s="30">
        <f>SUM(B7:E7)</f>
        <v>96083.32999999999</v>
      </c>
      <c r="G7" s="38"/>
      <c r="H7" s="30">
        <f>SUM(H8:H28)</f>
        <v>17209.28</v>
      </c>
      <c r="I7" s="30">
        <f>SUM(I8:I28)</f>
        <v>22722.44</v>
      </c>
      <c r="J7" s="30">
        <f>SUM(J8:J28)</f>
        <v>54.62</v>
      </c>
      <c r="K7" s="30">
        <f>SUM(K8:K28)</f>
        <v>55756.98999999999</v>
      </c>
      <c r="L7" s="30">
        <f>SUM(H7:K7)</f>
        <v>95743.32999999999</v>
      </c>
      <c r="M7" s="31"/>
      <c r="N7" s="30">
        <f>SUM(N8:N28)</f>
        <v>340</v>
      </c>
      <c r="O7" s="30">
        <f>SUM(O8:O28)</f>
        <v>0</v>
      </c>
      <c r="P7" s="30">
        <f>SUM(P8:P28)</f>
        <v>0</v>
      </c>
      <c r="Q7" s="30">
        <f>SUM(Q8:Q28)</f>
        <v>0</v>
      </c>
      <c r="R7" s="32">
        <f>SUM(R8:R28)</f>
        <v>340</v>
      </c>
    </row>
    <row r="8" spans="1:18" ht="12.75">
      <c r="A8" s="11" t="s">
        <v>4</v>
      </c>
      <c r="B8" s="13">
        <f>SUM(H8,N8)</f>
        <v>0</v>
      </c>
      <c r="C8" s="13">
        <f>SUM(I8,O8)</f>
        <v>0</v>
      </c>
      <c r="D8" s="13">
        <f>SUM(J8,P8)</f>
        <v>0</v>
      </c>
      <c r="E8" s="13">
        <f>SUM(K8,Q8)</f>
        <v>106.75</v>
      </c>
      <c r="F8" s="13">
        <f>SUM(B8:E8)</f>
        <v>106.75</v>
      </c>
      <c r="G8" s="39"/>
      <c r="H8" s="13">
        <v>0</v>
      </c>
      <c r="I8" s="13">
        <v>0</v>
      </c>
      <c r="J8" s="13">
        <v>0</v>
      </c>
      <c r="K8" s="13">
        <v>106.75</v>
      </c>
      <c r="L8" s="13">
        <f aca="true" t="shared" si="0" ref="L8:L28">SUM(H8:K8)</f>
        <v>106.75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aca="true" t="shared" si="1" ref="B9:E28">SUM(H9,N9)</f>
        <v>0</v>
      </c>
      <c r="C9" s="13">
        <f t="shared" si="1"/>
        <v>0</v>
      </c>
      <c r="D9" s="13">
        <f t="shared" si="1"/>
        <v>0</v>
      </c>
      <c r="E9" s="13">
        <f t="shared" si="1"/>
        <v>0</v>
      </c>
      <c r="F9" s="13">
        <f aca="true" t="shared" si="2" ref="F9:F28">SUM(B9:E9)</f>
        <v>0</v>
      </c>
      <c r="G9" s="39"/>
      <c r="H9" s="13">
        <v>0</v>
      </c>
      <c r="I9" s="13">
        <v>0</v>
      </c>
      <c r="J9" s="13">
        <v>0</v>
      </c>
      <c r="K9" s="13">
        <v>0</v>
      </c>
      <c r="L9" s="13">
        <f t="shared" si="0"/>
        <v>0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3" ref="R9:R28">SUM(N9:Q9)</f>
        <v>0</v>
      </c>
    </row>
    <row r="10" spans="1:18" ht="12.75">
      <c r="A10" s="11" t="s">
        <v>6</v>
      </c>
      <c r="B10" s="13">
        <f t="shared" si="1"/>
        <v>0</v>
      </c>
      <c r="C10" s="13">
        <f t="shared" si="1"/>
        <v>44.05</v>
      </c>
      <c r="D10" s="13">
        <f t="shared" si="1"/>
        <v>0</v>
      </c>
      <c r="E10" s="13">
        <f t="shared" si="1"/>
        <v>0</v>
      </c>
      <c r="F10" s="13">
        <f t="shared" si="2"/>
        <v>44.05</v>
      </c>
      <c r="G10" s="39"/>
      <c r="H10" s="13">
        <v>0</v>
      </c>
      <c r="I10" s="13">
        <v>44.05</v>
      </c>
      <c r="J10" s="13">
        <v>0</v>
      </c>
      <c r="K10" s="13">
        <v>0</v>
      </c>
      <c r="L10" s="13">
        <f t="shared" si="0"/>
        <v>44.05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3"/>
        <v>0</v>
      </c>
    </row>
    <row r="11" spans="1:18" ht="12.75">
      <c r="A11" s="11" t="s">
        <v>7</v>
      </c>
      <c r="B11" s="13">
        <f t="shared" si="1"/>
        <v>0</v>
      </c>
      <c r="C11" s="13">
        <f t="shared" si="1"/>
        <v>0</v>
      </c>
      <c r="D11" s="13">
        <f t="shared" si="1"/>
        <v>0</v>
      </c>
      <c r="E11" s="13">
        <f t="shared" si="1"/>
        <v>1041.9</v>
      </c>
      <c r="F11" s="13">
        <f t="shared" si="2"/>
        <v>1041.9</v>
      </c>
      <c r="G11" s="39"/>
      <c r="H11" s="13">
        <v>0</v>
      </c>
      <c r="I11" s="13">
        <v>0</v>
      </c>
      <c r="J11" s="13">
        <v>0</v>
      </c>
      <c r="K11" s="13">
        <v>1041.9</v>
      </c>
      <c r="L11" s="13">
        <f t="shared" si="0"/>
        <v>1041.9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3"/>
        <v>0</v>
      </c>
    </row>
    <row r="12" spans="1:18" ht="12.75">
      <c r="A12" s="11" t="s">
        <v>8</v>
      </c>
      <c r="B12" s="13">
        <f t="shared" si="1"/>
        <v>0</v>
      </c>
      <c r="C12" s="13">
        <f t="shared" si="1"/>
        <v>0</v>
      </c>
      <c r="D12" s="13">
        <f t="shared" si="1"/>
        <v>0</v>
      </c>
      <c r="E12" s="13">
        <f t="shared" si="1"/>
        <v>74.38</v>
      </c>
      <c r="F12" s="13">
        <f t="shared" si="2"/>
        <v>74.38</v>
      </c>
      <c r="G12" s="39"/>
      <c r="H12" s="13">
        <v>0</v>
      </c>
      <c r="I12" s="13">
        <v>0</v>
      </c>
      <c r="J12" s="13">
        <v>0</v>
      </c>
      <c r="K12" s="13">
        <v>74.38</v>
      </c>
      <c r="L12" s="13">
        <f t="shared" si="0"/>
        <v>74.38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3"/>
        <v>0</v>
      </c>
    </row>
    <row r="13" spans="1:18" ht="12.75">
      <c r="A13" s="11" t="s">
        <v>9</v>
      </c>
      <c r="B13" s="13">
        <f t="shared" si="1"/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2"/>
        <v>0</v>
      </c>
      <c r="G13" s="39"/>
      <c r="H13" s="13">
        <v>0</v>
      </c>
      <c r="I13" s="13">
        <v>0</v>
      </c>
      <c r="J13" s="13">
        <v>0</v>
      </c>
      <c r="K13" s="13">
        <v>0</v>
      </c>
      <c r="L13" s="13">
        <f t="shared" si="0"/>
        <v>0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3"/>
        <v>0</v>
      </c>
    </row>
    <row r="14" spans="1:18" ht="12.75">
      <c r="A14" s="11" t="s">
        <v>10</v>
      </c>
      <c r="B14" s="13">
        <f t="shared" si="1"/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2"/>
        <v>0</v>
      </c>
      <c r="G14" s="39"/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0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3"/>
        <v>0</v>
      </c>
    </row>
    <row r="15" spans="1:18" ht="12.75">
      <c r="A15" s="11" t="s">
        <v>11</v>
      </c>
      <c r="B15" s="13">
        <f t="shared" si="1"/>
        <v>0</v>
      </c>
      <c r="C15" s="13">
        <f t="shared" si="1"/>
        <v>4438.4</v>
      </c>
      <c r="D15" s="13">
        <f t="shared" si="1"/>
        <v>54.62</v>
      </c>
      <c r="E15" s="13">
        <f t="shared" si="1"/>
        <v>3534.5</v>
      </c>
      <c r="F15" s="13">
        <f t="shared" si="2"/>
        <v>8027.5199999999995</v>
      </c>
      <c r="G15" s="39"/>
      <c r="H15" s="13">
        <v>0</v>
      </c>
      <c r="I15" s="13">
        <v>4438.4</v>
      </c>
      <c r="J15" s="13">
        <v>54.62</v>
      </c>
      <c r="K15" s="13">
        <v>3534.5</v>
      </c>
      <c r="L15" s="13">
        <f t="shared" si="0"/>
        <v>8027.5199999999995</v>
      </c>
      <c r="M15" s="9"/>
      <c r="N15" s="14">
        <v>0</v>
      </c>
      <c r="O15" s="14">
        <v>0</v>
      </c>
      <c r="P15" s="14">
        <v>0</v>
      </c>
      <c r="Q15" s="14">
        <v>0</v>
      </c>
      <c r="R15" s="17">
        <f t="shared" si="3"/>
        <v>0</v>
      </c>
    </row>
    <row r="16" spans="1:18" ht="12.75">
      <c r="A16" s="11" t="s">
        <v>12</v>
      </c>
      <c r="B16" s="13">
        <f t="shared" si="1"/>
        <v>0</v>
      </c>
      <c r="C16" s="13">
        <f t="shared" si="1"/>
        <v>0</v>
      </c>
      <c r="D16" s="13">
        <f t="shared" si="1"/>
        <v>0</v>
      </c>
      <c r="E16" s="13">
        <f t="shared" si="1"/>
        <v>61.52</v>
      </c>
      <c r="F16" s="13">
        <f t="shared" si="2"/>
        <v>61.52</v>
      </c>
      <c r="G16" s="39"/>
      <c r="H16" s="13">
        <v>0</v>
      </c>
      <c r="I16" s="13">
        <v>0</v>
      </c>
      <c r="J16" s="13">
        <v>0</v>
      </c>
      <c r="K16" s="13">
        <v>61.52</v>
      </c>
      <c r="L16" s="13">
        <f t="shared" si="0"/>
        <v>61.52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3"/>
        <v>0</v>
      </c>
    </row>
    <row r="17" spans="1:18" ht="12.75">
      <c r="A17" s="11" t="s">
        <v>13</v>
      </c>
      <c r="B17" s="13">
        <f t="shared" si="1"/>
        <v>0</v>
      </c>
      <c r="C17" s="13">
        <f t="shared" si="1"/>
        <v>0</v>
      </c>
      <c r="D17" s="13">
        <f t="shared" si="1"/>
        <v>0</v>
      </c>
      <c r="E17" s="13">
        <f t="shared" si="1"/>
        <v>0</v>
      </c>
      <c r="F17" s="13">
        <f t="shared" si="2"/>
        <v>0</v>
      </c>
      <c r="G17" s="39"/>
      <c r="H17" s="13">
        <v>0</v>
      </c>
      <c r="I17" s="13">
        <v>0</v>
      </c>
      <c r="J17" s="13">
        <v>0</v>
      </c>
      <c r="K17" s="13">
        <v>0</v>
      </c>
      <c r="L17" s="13">
        <f t="shared" si="0"/>
        <v>0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3"/>
        <v>0</v>
      </c>
    </row>
    <row r="18" spans="1:18" ht="12.75">
      <c r="A18" s="11" t="s">
        <v>14</v>
      </c>
      <c r="B18" s="13">
        <f t="shared" si="1"/>
        <v>0</v>
      </c>
      <c r="C18" s="13">
        <f t="shared" si="1"/>
        <v>0</v>
      </c>
      <c r="D18" s="13">
        <f t="shared" si="1"/>
        <v>0</v>
      </c>
      <c r="E18" s="13">
        <f t="shared" si="1"/>
        <v>9394.41</v>
      </c>
      <c r="F18" s="13">
        <f t="shared" si="2"/>
        <v>9394.41</v>
      </c>
      <c r="G18" s="39"/>
      <c r="H18" s="13">
        <v>0</v>
      </c>
      <c r="I18" s="13">
        <v>0</v>
      </c>
      <c r="J18" s="13">
        <v>0</v>
      </c>
      <c r="K18" s="13">
        <v>9394.41</v>
      </c>
      <c r="L18" s="13">
        <f t="shared" si="0"/>
        <v>9394.41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3"/>
        <v>0</v>
      </c>
    </row>
    <row r="19" spans="1:18" ht="12.75">
      <c r="A19" s="11" t="s">
        <v>15</v>
      </c>
      <c r="B19" s="13">
        <f t="shared" si="1"/>
        <v>0</v>
      </c>
      <c r="C19" s="13">
        <f t="shared" si="1"/>
        <v>0</v>
      </c>
      <c r="D19" s="13">
        <f t="shared" si="1"/>
        <v>0</v>
      </c>
      <c r="E19" s="13">
        <f t="shared" si="1"/>
        <v>0</v>
      </c>
      <c r="F19" s="13">
        <f t="shared" si="2"/>
        <v>0</v>
      </c>
      <c r="G19" s="39"/>
      <c r="H19" s="13">
        <v>0</v>
      </c>
      <c r="I19" s="13">
        <v>0</v>
      </c>
      <c r="J19" s="13">
        <v>0</v>
      </c>
      <c r="K19" s="13">
        <v>0</v>
      </c>
      <c r="L19" s="13">
        <f t="shared" si="0"/>
        <v>0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3"/>
        <v>0</v>
      </c>
    </row>
    <row r="20" spans="1:18" ht="12.75">
      <c r="A20" s="11" t="s">
        <v>16</v>
      </c>
      <c r="B20" s="13">
        <f t="shared" si="1"/>
        <v>0</v>
      </c>
      <c r="C20" s="13">
        <f t="shared" si="1"/>
        <v>914.15</v>
      </c>
      <c r="D20" s="13">
        <f t="shared" si="1"/>
        <v>0</v>
      </c>
      <c r="E20" s="13">
        <f t="shared" si="1"/>
        <v>6323.38</v>
      </c>
      <c r="F20" s="13">
        <f t="shared" si="2"/>
        <v>7237.53</v>
      </c>
      <c r="G20" s="39"/>
      <c r="H20" s="13">
        <v>0</v>
      </c>
      <c r="I20" s="13">
        <v>914.15</v>
      </c>
      <c r="J20" s="13">
        <v>0</v>
      </c>
      <c r="K20" s="13">
        <v>6323.38</v>
      </c>
      <c r="L20" s="13">
        <f t="shared" si="0"/>
        <v>7237.53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3"/>
        <v>0</v>
      </c>
    </row>
    <row r="21" spans="1:18" ht="12.75">
      <c r="A21" s="11" t="s">
        <v>17</v>
      </c>
      <c r="B21" s="13">
        <f t="shared" si="1"/>
        <v>0</v>
      </c>
      <c r="C21" s="13">
        <f t="shared" si="1"/>
        <v>0</v>
      </c>
      <c r="D21" s="13">
        <f t="shared" si="1"/>
        <v>0</v>
      </c>
      <c r="E21" s="13">
        <f t="shared" si="1"/>
        <v>0</v>
      </c>
      <c r="F21" s="13">
        <f t="shared" si="2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0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3"/>
        <v>0</v>
      </c>
    </row>
    <row r="22" spans="1:18" ht="12.75">
      <c r="A22" s="11" t="s">
        <v>18</v>
      </c>
      <c r="B22" s="13">
        <f t="shared" si="1"/>
        <v>340</v>
      </c>
      <c r="C22" s="13">
        <f t="shared" si="1"/>
        <v>0</v>
      </c>
      <c r="D22" s="13">
        <f t="shared" si="1"/>
        <v>0</v>
      </c>
      <c r="E22" s="13">
        <f t="shared" si="1"/>
        <v>0</v>
      </c>
      <c r="F22" s="13">
        <f t="shared" si="2"/>
        <v>340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0"/>
        <v>0</v>
      </c>
      <c r="M22" s="9"/>
      <c r="N22" s="14">
        <v>340</v>
      </c>
      <c r="O22" s="14">
        <v>0</v>
      </c>
      <c r="P22" s="14">
        <v>0</v>
      </c>
      <c r="Q22" s="14">
        <v>0</v>
      </c>
      <c r="R22" s="17">
        <f t="shared" si="3"/>
        <v>340</v>
      </c>
    </row>
    <row r="23" spans="1:18" ht="12.75">
      <c r="A23" s="11" t="s">
        <v>19</v>
      </c>
      <c r="B23" s="13">
        <f t="shared" si="1"/>
        <v>0</v>
      </c>
      <c r="C23" s="13">
        <f t="shared" si="1"/>
        <v>0</v>
      </c>
      <c r="D23" s="13">
        <f t="shared" si="1"/>
        <v>0</v>
      </c>
      <c r="E23" s="13">
        <f t="shared" si="1"/>
        <v>606.67</v>
      </c>
      <c r="F23" s="13">
        <f t="shared" si="2"/>
        <v>606.67</v>
      </c>
      <c r="G23" s="39"/>
      <c r="H23" s="13">
        <v>0</v>
      </c>
      <c r="I23" s="13">
        <v>0</v>
      </c>
      <c r="J23" s="13">
        <v>0</v>
      </c>
      <c r="K23" s="13">
        <v>606.67</v>
      </c>
      <c r="L23" s="13">
        <f t="shared" si="0"/>
        <v>606.67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3"/>
        <v>0</v>
      </c>
    </row>
    <row r="24" spans="1:18" ht="12.75">
      <c r="A24" s="11" t="s">
        <v>20</v>
      </c>
      <c r="B24" s="13">
        <f t="shared" si="1"/>
        <v>0</v>
      </c>
      <c r="C24" s="13">
        <f t="shared" si="1"/>
        <v>15059.21</v>
      </c>
      <c r="D24" s="13">
        <f t="shared" si="1"/>
        <v>0</v>
      </c>
      <c r="E24" s="13">
        <f t="shared" si="1"/>
        <v>18133.69</v>
      </c>
      <c r="F24" s="13">
        <f t="shared" si="2"/>
        <v>33192.899999999994</v>
      </c>
      <c r="G24" s="39"/>
      <c r="H24" s="13">
        <v>0</v>
      </c>
      <c r="I24" s="13">
        <v>15059.21</v>
      </c>
      <c r="J24" s="13">
        <v>0</v>
      </c>
      <c r="K24" s="13">
        <v>18133.69</v>
      </c>
      <c r="L24" s="13">
        <f t="shared" si="0"/>
        <v>33192.899999999994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3"/>
        <v>0</v>
      </c>
    </row>
    <row r="25" spans="1:18" ht="12.75">
      <c r="A25" s="11" t="s">
        <v>21</v>
      </c>
      <c r="B25" s="13">
        <f t="shared" si="1"/>
        <v>0</v>
      </c>
      <c r="C25" s="13">
        <f t="shared" si="1"/>
        <v>149.73</v>
      </c>
      <c r="D25" s="13">
        <f t="shared" si="1"/>
        <v>0</v>
      </c>
      <c r="E25" s="13">
        <f t="shared" si="1"/>
        <v>9517.2</v>
      </c>
      <c r="F25" s="13">
        <f t="shared" si="2"/>
        <v>9666.93</v>
      </c>
      <c r="G25" s="39"/>
      <c r="H25" s="13">
        <v>0</v>
      </c>
      <c r="I25" s="13">
        <v>149.73</v>
      </c>
      <c r="J25" s="13">
        <v>0</v>
      </c>
      <c r="K25" s="13">
        <v>9517.2</v>
      </c>
      <c r="L25" s="13">
        <f t="shared" si="0"/>
        <v>9666.93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3"/>
        <v>0</v>
      </c>
    </row>
    <row r="26" spans="1:18" ht="12.75">
      <c r="A26" s="11" t="s">
        <v>22</v>
      </c>
      <c r="B26" s="13">
        <f t="shared" si="1"/>
        <v>17209.28</v>
      </c>
      <c r="C26" s="13">
        <f t="shared" si="1"/>
        <v>0</v>
      </c>
      <c r="D26" s="13">
        <f t="shared" si="1"/>
        <v>0</v>
      </c>
      <c r="E26" s="13">
        <f t="shared" si="1"/>
        <v>4263</v>
      </c>
      <c r="F26" s="13">
        <f t="shared" si="2"/>
        <v>21472.28</v>
      </c>
      <c r="G26" s="39"/>
      <c r="H26" s="13">
        <v>17209.28</v>
      </c>
      <c r="I26" s="13">
        <v>0</v>
      </c>
      <c r="J26" s="13">
        <v>0</v>
      </c>
      <c r="K26" s="13">
        <v>4263</v>
      </c>
      <c r="L26" s="13">
        <f t="shared" si="0"/>
        <v>21472.28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3"/>
        <v>0</v>
      </c>
    </row>
    <row r="27" spans="1:18" ht="12.75">
      <c r="A27" s="11" t="s">
        <v>23</v>
      </c>
      <c r="B27" s="13">
        <f t="shared" si="1"/>
        <v>0</v>
      </c>
      <c r="C27" s="13">
        <f t="shared" si="1"/>
        <v>2116.9</v>
      </c>
      <c r="D27" s="13">
        <f t="shared" si="1"/>
        <v>0</v>
      </c>
      <c r="E27" s="13">
        <f t="shared" si="1"/>
        <v>2699.59</v>
      </c>
      <c r="F27" s="13">
        <f t="shared" si="2"/>
        <v>4816.49</v>
      </c>
      <c r="G27" s="39"/>
      <c r="H27" s="13">
        <v>0</v>
      </c>
      <c r="I27" s="13">
        <v>2116.9</v>
      </c>
      <c r="J27" s="13">
        <v>0</v>
      </c>
      <c r="K27" s="13">
        <v>2699.59</v>
      </c>
      <c r="L27" s="13">
        <f t="shared" si="0"/>
        <v>4816.49</v>
      </c>
      <c r="M27" s="9"/>
      <c r="N27" s="14">
        <v>0</v>
      </c>
      <c r="O27" s="14">
        <v>0</v>
      </c>
      <c r="P27" s="14">
        <v>0</v>
      </c>
      <c r="Q27" s="14">
        <v>0</v>
      </c>
      <c r="R27" s="17">
        <f t="shared" si="3"/>
        <v>0</v>
      </c>
    </row>
    <row r="28" spans="1:18" ht="13.5" thickBot="1">
      <c r="A28" s="12" t="s">
        <v>24</v>
      </c>
      <c r="B28" s="16">
        <f t="shared" si="1"/>
        <v>0</v>
      </c>
      <c r="C28" s="16">
        <f t="shared" si="1"/>
        <v>0</v>
      </c>
      <c r="D28" s="16">
        <f t="shared" si="1"/>
        <v>0</v>
      </c>
      <c r="E28" s="16">
        <f t="shared" si="1"/>
        <v>0</v>
      </c>
      <c r="F28" s="16">
        <f t="shared" si="2"/>
        <v>0</v>
      </c>
      <c r="G28" s="40"/>
      <c r="H28" s="52">
        <v>0</v>
      </c>
      <c r="I28" s="52">
        <v>0</v>
      </c>
      <c r="J28" s="52">
        <v>0</v>
      </c>
      <c r="K28" s="52">
        <v>0</v>
      </c>
      <c r="L28" s="16">
        <f t="shared" si="0"/>
        <v>0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3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</cols>
  <sheetData>
    <row r="1" ht="12.75">
      <c r="F1" s="28" t="s">
        <v>47</v>
      </c>
    </row>
    <row r="2" spans="1:7" ht="12.75">
      <c r="A2" s="1" t="s">
        <v>68</v>
      </c>
      <c r="B2" s="1"/>
      <c r="C2" s="1"/>
      <c r="D2" s="1"/>
      <c r="E2" s="1"/>
      <c r="F2" s="1"/>
      <c r="G2" s="1"/>
    </row>
    <row r="3" spans="1:7" ht="13.5" thickBot="1">
      <c r="A3" s="10" t="s">
        <v>56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>SUM(B8:B28)</f>
        <v>6686.35</v>
      </c>
      <c r="C7" s="30">
        <f>SUM(C8:C28)</f>
        <v>19916.270000000004</v>
      </c>
      <c r="D7" s="30">
        <f>SUM(D8:D28)</f>
        <v>34023.45</v>
      </c>
      <c r="E7" s="30">
        <f>SUM(E8:E28)</f>
        <v>84821.7</v>
      </c>
      <c r="F7" s="30">
        <f>SUM(B7:E7)</f>
        <v>145447.77</v>
      </c>
      <c r="G7" s="38"/>
      <c r="H7" s="30">
        <f>SUM(H8:H28)</f>
        <v>2400.58</v>
      </c>
      <c r="I7" s="30">
        <f>SUM(I8:I28)</f>
        <v>19320.920000000002</v>
      </c>
      <c r="J7" s="30">
        <f>SUM(J8:J28)</f>
        <v>33883.719999999994</v>
      </c>
      <c r="K7" s="30">
        <f>SUM(K8:K28)</f>
        <v>84821.7</v>
      </c>
      <c r="L7" s="30">
        <f>SUM(H7:K7)</f>
        <v>140426.91999999998</v>
      </c>
      <c r="M7" s="31"/>
      <c r="N7" s="30">
        <f>SUM(N8:N28)</f>
        <v>4285.77</v>
      </c>
      <c r="O7" s="30">
        <f>SUM(O8:O28)</f>
        <v>595.35</v>
      </c>
      <c r="P7" s="30">
        <f>SUM(P8:P28)</f>
        <v>139.73</v>
      </c>
      <c r="Q7" s="30">
        <f>SUM(Q8:Q28)</f>
        <v>0</v>
      </c>
      <c r="R7" s="32">
        <f>SUM(R8:R28)</f>
        <v>5020.85</v>
      </c>
    </row>
    <row r="8" spans="1:18" ht="12.75">
      <c r="A8" s="11" t="s">
        <v>4</v>
      </c>
      <c r="B8" s="13">
        <f>SUM(H8,N8)</f>
        <v>0</v>
      </c>
      <c r="C8" s="13">
        <f>SUM(I8,O8)</f>
        <v>2443.01</v>
      </c>
      <c r="D8" s="13">
        <f>SUM(J8,P8)</f>
        <v>0</v>
      </c>
      <c r="E8" s="13">
        <f>SUM(K8,Q8)</f>
        <v>6698.81</v>
      </c>
      <c r="F8" s="13">
        <f>SUM(B8:E8)</f>
        <v>9141.82</v>
      </c>
      <c r="G8" s="39"/>
      <c r="H8" s="13">
        <v>0</v>
      </c>
      <c r="I8" s="13">
        <v>2443.01</v>
      </c>
      <c r="J8" s="13">
        <v>0</v>
      </c>
      <c r="K8" s="13">
        <v>6698.81</v>
      </c>
      <c r="L8" s="13">
        <f aca="true" t="shared" si="0" ref="L8:L28">SUM(H8:K8)</f>
        <v>9141.82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aca="true" t="shared" si="1" ref="B9:E28">SUM(H9,N9)</f>
        <v>0</v>
      </c>
      <c r="C9" s="13">
        <f t="shared" si="1"/>
        <v>8472.33</v>
      </c>
      <c r="D9" s="13">
        <f t="shared" si="1"/>
        <v>0</v>
      </c>
      <c r="E9" s="13">
        <f t="shared" si="1"/>
        <v>17986.54</v>
      </c>
      <c r="F9" s="13">
        <f aca="true" t="shared" si="2" ref="F9:F28">SUM(B9:E9)</f>
        <v>26458.870000000003</v>
      </c>
      <c r="G9" s="39"/>
      <c r="H9" s="13">
        <v>0</v>
      </c>
      <c r="I9" s="13">
        <v>8472.33</v>
      </c>
      <c r="J9" s="13">
        <v>0</v>
      </c>
      <c r="K9" s="13">
        <v>17986.54</v>
      </c>
      <c r="L9" s="13">
        <f t="shared" si="0"/>
        <v>26458.870000000003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3" ref="R9:R28">SUM(N9:Q9)</f>
        <v>0</v>
      </c>
    </row>
    <row r="10" spans="1:18" ht="12.75">
      <c r="A10" s="11" t="s">
        <v>6</v>
      </c>
      <c r="B10" s="13">
        <f t="shared" si="1"/>
        <v>0</v>
      </c>
      <c r="C10" s="13">
        <f t="shared" si="1"/>
        <v>0</v>
      </c>
      <c r="D10" s="13">
        <f t="shared" si="1"/>
        <v>83.3</v>
      </c>
      <c r="E10" s="13">
        <f t="shared" si="1"/>
        <v>0</v>
      </c>
      <c r="F10" s="13">
        <f t="shared" si="2"/>
        <v>83.3</v>
      </c>
      <c r="G10" s="39"/>
      <c r="H10" s="13">
        <v>0</v>
      </c>
      <c r="I10" s="13">
        <v>0</v>
      </c>
      <c r="J10" s="13">
        <v>83.3</v>
      </c>
      <c r="K10" s="13">
        <v>0</v>
      </c>
      <c r="L10" s="13">
        <f t="shared" si="0"/>
        <v>83.3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3"/>
        <v>0</v>
      </c>
    </row>
    <row r="11" spans="1:18" ht="12.75">
      <c r="A11" s="11" t="s">
        <v>7</v>
      </c>
      <c r="B11" s="13">
        <f t="shared" si="1"/>
        <v>0</v>
      </c>
      <c r="C11" s="13">
        <f t="shared" si="1"/>
        <v>1153.53</v>
      </c>
      <c r="D11" s="13">
        <f t="shared" si="1"/>
        <v>0</v>
      </c>
      <c r="E11" s="13">
        <f t="shared" si="1"/>
        <v>1052.28</v>
      </c>
      <c r="F11" s="13">
        <f t="shared" si="2"/>
        <v>2205.81</v>
      </c>
      <c r="G11" s="39"/>
      <c r="H11" s="13">
        <v>0</v>
      </c>
      <c r="I11" s="13">
        <v>558.18</v>
      </c>
      <c r="J11" s="13">
        <v>0</v>
      </c>
      <c r="K11" s="13">
        <v>1052.28</v>
      </c>
      <c r="L11" s="13">
        <f t="shared" si="0"/>
        <v>1610.46</v>
      </c>
      <c r="M11" s="9"/>
      <c r="N11" s="14">
        <v>0</v>
      </c>
      <c r="O11" s="14">
        <v>595.35</v>
      </c>
      <c r="P11" s="14">
        <v>0</v>
      </c>
      <c r="Q11" s="14">
        <v>0</v>
      </c>
      <c r="R11" s="17">
        <f t="shared" si="3"/>
        <v>595.35</v>
      </c>
    </row>
    <row r="12" spans="1:18" ht="12.75">
      <c r="A12" s="11" t="s">
        <v>8</v>
      </c>
      <c r="B12" s="13">
        <f t="shared" si="1"/>
        <v>0</v>
      </c>
      <c r="C12" s="13">
        <f t="shared" si="1"/>
        <v>0</v>
      </c>
      <c r="D12" s="13">
        <f t="shared" si="1"/>
        <v>0</v>
      </c>
      <c r="E12" s="13">
        <f t="shared" si="1"/>
        <v>2417.13</v>
      </c>
      <c r="F12" s="13">
        <f t="shared" si="2"/>
        <v>2417.13</v>
      </c>
      <c r="G12" s="39"/>
      <c r="H12" s="13">
        <v>0</v>
      </c>
      <c r="I12" s="13">
        <v>0</v>
      </c>
      <c r="J12" s="13">
        <v>0</v>
      </c>
      <c r="K12" s="13">
        <v>2417.13</v>
      </c>
      <c r="L12" s="13">
        <f t="shared" si="0"/>
        <v>2417.13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3"/>
        <v>0</v>
      </c>
    </row>
    <row r="13" spans="1:18" ht="12.75">
      <c r="A13" s="11" t="s">
        <v>9</v>
      </c>
      <c r="B13" s="13">
        <f t="shared" si="1"/>
        <v>0</v>
      </c>
      <c r="C13" s="13">
        <f t="shared" si="1"/>
        <v>804.42</v>
      </c>
      <c r="D13" s="13">
        <f t="shared" si="1"/>
        <v>12259.94</v>
      </c>
      <c r="E13" s="13">
        <f t="shared" si="1"/>
        <v>7076.08</v>
      </c>
      <c r="F13" s="13">
        <f t="shared" si="2"/>
        <v>20140.440000000002</v>
      </c>
      <c r="G13" s="39"/>
      <c r="H13" s="13">
        <v>0</v>
      </c>
      <c r="I13" s="13">
        <v>804.42</v>
      </c>
      <c r="J13" s="13">
        <v>12259.94</v>
      </c>
      <c r="K13" s="13">
        <v>7076.08</v>
      </c>
      <c r="L13" s="13">
        <f t="shared" si="0"/>
        <v>20140.440000000002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3"/>
        <v>0</v>
      </c>
    </row>
    <row r="14" spans="1:18" ht="12.75">
      <c r="A14" s="11" t="s">
        <v>10</v>
      </c>
      <c r="B14" s="13">
        <f t="shared" si="1"/>
        <v>0</v>
      </c>
      <c r="C14" s="13">
        <f t="shared" si="1"/>
        <v>23.34</v>
      </c>
      <c r="D14" s="13">
        <f t="shared" si="1"/>
        <v>0</v>
      </c>
      <c r="E14" s="13">
        <f t="shared" si="1"/>
        <v>512.68</v>
      </c>
      <c r="F14" s="13">
        <f t="shared" si="2"/>
        <v>536.02</v>
      </c>
      <c r="G14" s="39"/>
      <c r="H14" s="13">
        <v>0</v>
      </c>
      <c r="I14" s="13">
        <v>23.34</v>
      </c>
      <c r="J14" s="13">
        <v>0</v>
      </c>
      <c r="K14" s="13">
        <v>512.68</v>
      </c>
      <c r="L14" s="13">
        <f t="shared" si="0"/>
        <v>536.02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3"/>
        <v>0</v>
      </c>
    </row>
    <row r="15" spans="1:18" ht="12.75">
      <c r="A15" s="11" t="s">
        <v>11</v>
      </c>
      <c r="B15" s="13">
        <f t="shared" si="1"/>
        <v>0</v>
      </c>
      <c r="C15" s="13">
        <f t="shared" si="1"/>
        <v>802.42</v>
      </c>
      <c r="D15" s="13">
        <f t="shared" si="1"/>
        <v>373</v>
      </c>
      <c r="E15" s="13">
        <f t="shared" si="1"/>
        <v>7662.24</v>
      </c>
      <c r="F15" s="13">
        <f t="shared" si="2"/>
        <v>8837.66</v>
      </c>
      <c r="G15" s="39"/>
      <c r="H15" s="13">
        <v>0</v>
      </c>
      <c r="I15" s="13">
        <v>802.42</v>
      </c>
      <c r="J15" s="13">
        <v>373</v>
      </c>
      <c r="K15" s="13">
        <v>7662.24</v>
      </c>
      <c r="L15" s="13">
        <f t="shared" si="0"/>
        <v>8837.66</v>
      </c>
      <c r="M15" s="9"/>
      <c r="N15" s="14">
        <v>0</v>
      </c>
      <c r="O15" s="14">
        <v>0</v>
      </c>
      <c r="P15" s="14">
        <v>0</v>
      </c>
      <c r="Q15" s="14">
        <v>0</v>
      </c>
      <c r="R15" s="17">
        <f t="shared" si="3"/>
        <v>0</v>
      </c>
    </row>
    <row r="16" spans="1:18" ht="12.75">
      <c r="A16" s="11" t="s">
        <v>12</v>
      </c>
      <c r="B16" s="13">
        <f t="shared" si="1"/>
        <v>0</v>
      </c>
      <c r="C16" s="13">
        <f t="shared" si="1"/>
        <v>70.7</v>
      </c>
      <c r="D16" s="13">
        <f t="shared" si="1"/>
        <v>0</v>
      </c>
      <c r="E16" s="13">
        <f t="shared" si="1"/>
        <v>8099.11</v>
      </c>
      <c r="F16" s="13">
        <f t="shared" si="2"/>
        <v>8169.8099999999995</v>
      </c>
      <c r="G16" s="39"/>
      <c r="H16" s="13">
        <v>0</v>
      </c>
      <c r="I16" s="13">
        <v>70.7</v>
      </c>
      <c r="J16" s="13">
        <v>0</v>
      </c>
      <c r="K16" s="13">
        <v>8099.11</v>
      </c>
      <c r="L16" s="13">
        <f t="shared" si="0"/>
        <v>8169.8099999999995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3"/>
        <v>0</v>
      </c>
    </row>
    <row r="17" spans="1:18" ht="12.75">
      <c r="A17" s="11" t="s">
        <v>13</v>
      </c>
      <c r="B17" s="13">
        <f t="shared" si="1"/>
        <v>0</v>
      </c>
      <c r="C17" s="13">
        <f t="shared" si="1"/>
        <v>0</v>
      </c>
      <c r="D17" s="13">
        <f t="shared" si="1"/>
        <v>5222</v>
      </c>
      <c r="E17" s="13">
        <f t="shared" si="1"/>
        <v>0</v>
      </c>
      <c r="F17" s="13">
        <f t="shared" si="2"/>
        <v>5222</v>
      </c>
      <c r="G17" s="39"/>
      <c r="H17" s="13">
        <v>0</v>
      </c>
      <c r="I17" s="13">
        <v>0</v>
      </c>
      <c r="J17" s="13">
        <v>5222</v>
      </c>
      <c r="K17" s="13">
        <v>0</v>
      </c>
      <c r="L17" s="13">
        <f t="shared" si="0"/>
        <v>5222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3"/>
        <v>0</v>
      </c>
    </row>
    <row r="18" spans="1:18" ht="12.75">
      <c r="A18" s="11" t="s">
        <v>14</v>
      </c>
      <c r="B18" s="13">
        <f t="shared" si="1"/>
        <v>0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f t="shared" si="2"/>
        <v>0</v>
      </c>
      <c r="G18" s="39"/>
      <c r="H18" s="13">
        <v>0</v>
      </c>
      <c r="I18" s="13">
        <v>0</v>
      </c>
      <c r="J18" s="13">
        <v>0</v>
      </c>
      <c r="K18" s="13">
        <v>0</v>
      </c>
      <c r="L18" s="13">
        <f t="shared" si="0"/>
        <v>0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3"/>
        <v>0</v>
      </c>
    </row>
    <row r="19" spans="1:18" ht="12.75">
      <c r="A19" s="11" t="s">
        <v>15</v>
      </c>
      <c r="B19" s="13">
        <f t="shared" si="1"/>
        <v>0</v>
      </c>
      <c r="C19" s="13">
        <f t="shared" si="1"/>
        <v>0</v>
      </c>
      <c r="D19" s="13">
        <f t="shared" si="1"/>
        <v>1005.74</v>
      </c>
      <c r="E19" s="13">
        <f t="shared" si="1"/>
        <v>278.78</v>
      </c>
      <c r="F19" s="13">
        <f t="shared" si="2"/>
        <v>1284.52</v>
      </c>
      <c r="G19" s="39"/>
      <c r="H19" s="13">
        <v>0</v>
      </c>
      <c r="I19" s="13">
        <v>0</v>
      </c>
      <c r="J19" s="13">
        <v>866.01</v>
      </c>
      <c r="K19" s="13">
        <v>278.78</v>
      </c>
      <c r="L19" s="13">
        <f t="shared" si="0"/>
        <v>1144.79</v>
      </c>
      <c r="M19" s="9"/>
      <c r="N19" s="14">
        <v>0</v>
      </c>
      <c r="O19" s="14">
        <v>0</v>
      </c>
      <c r="P19" s="14">
        <v>139.73</v>
      </c>
      <c r="Q19" s="14">
        <v>0</v>
      </c>
      <c r="R19" s="17">
        <f t="shared" si="3"/>
        <v>139.73</v>
      </c>
    </row>
    <row r="20" spans="1:18" ht="12.75">
      <c r="A20" s="11" t="s">
        <v>16</v>
      </c>
      <c r="B20" s="13">
        <f t="shared" si="1"/>
        <v>0</v>
      </c>
      <c r="C20" s="13">
        <f t="shared" si="1"/>
        <v>0</v>
      </c>
      <c r="D20" s="13">
        <f t="shared" si="1"/>
        <v>0</v>
      </c>
      <c r="E20" s="13">
        <f t="shared" si="1"/>
        <v>0</v>
      </c>
      <c r="F20" s="13">
        <f t="shared" si="2"/>
        <v>0</v>
      </c>
      <c r="G20" s="39"/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0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3"/>
        <v>0</v>
      </c>
    </row>
    <row r="21" spans="1:18" ht="12.75">
      <c r="A21" s="11" t="s">
        <v>17</v>
      </c>
      <c r="B21" s="13">
        <f t="shared" si="1"/>
        <v>0</v>
      </c>
      <c r="C21" s="13">
        <f t="shared" si="1"/>
        <v>0</v>
      </c>
      <c r="D21" s="13">
        <f t="shared" si="1"/>
        <v>0</v>
      </c>
      <c r="E21" s="13">
        <f t="shared" si="1"/>
        <v>0</v>
      </c>
      <c r="F21" s="13">
        <f t="shared" si="2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0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3"/>
        <v>0</v>
      </c>
    </row>
    <row r="22" spans="1:18" ht="12.75">
      <c r="A22" s="11" t="s">
        <v>18</v>
      </c>
      <c r="B22" s="13">
        <f t="shared" si="1"/>
        <v>0</v>
      </c>
      <c r="C22" s="13">
        <f t="shared" si="1"/>
        <v>300.35</v>
      </c>
      <c r="D22" s="13">
        <f t="shared" si="1"/>
        <v>0</v>
      </c>
      <c r="E22" s="13">
        <f t="shared" si="1"/>
        <v>6429.91</v>
      </c>
      <c r="F22" s="13">
        <f t="shared" si="2"/>
        <v>6730.26</v>
      </c>
      <c r="G22" s="39"/>
      <c r="H22" s="13">
        <v>0</v>
      </c>
      <c r="I22" s="13">
        <v>300.35</v>
      </c>
      <c r="J22" s="13">
        <v>0</v>
      </c>
      <c r="K22" s="13">
        <v>6429.91</v>
      </c>
      <c r="L22" s="13">
        <f t="shared" si="0"/>
        <v>6730.26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3"/>
        <v>0</v>
      </c>
    </row>
    <row r="23" spans="1:18" ht="12.75">
      <c r="A23" s="11" t="s">
        <v>19</v>
      </c>
      <c r="B23" s="13">
        <f t="shared" si="1"/>
        <v>0</v>
      </c>
      <c r="C23" s="13">
        <f t="shared" si="1"/>
        <v>0</v>
      </c>
      <c r="D23" s="13">
        <f t="shared" si="1"/>
        <v>15079.47</v>
      </c>
      <c r="E23" s="13">
        <f t="shared" si="1"/>
        <v>8039.07</v>
      </c>
      <c r="F23" s="13">
        <f t="shared" si="2"/>
        <v>23118.54</v>
      </c>
      <c r="G23" s="39"/>
      <c r="H23" s="13">
        <v>0</v>
      </c>
      <c r="I23" s="13">
        <v>0</v>
      </c>
      <c r="J23" s="13">
        <v>15079.47</v>
      </c>
      <c r="K23" s="13">
        <v>8039.07</v>
      </c>
      <c r="L23" s="13">
        <f t="shared" si="0"/>
        <v>23118.54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3"/>
        <v>0</v>
      </c>
    </row>
    <row r="24" spans="1:18" ht="12.75">
      <c r="A24" s="11" t="s">
        <v>20</v>
      </c>
      <c r="B24" s="13">
        <f t="shared" si="1"/>
        <v>62.11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2"/>
        <v>62.11</v>
      </c>
      <c r="G24" s="39"/>
      <c r="H24" s="13">
        <v>62.11</v>
      </c>
      <c r="I24" s="13">
        <v>0</v>
      </c>
      <c r="J24" s="13">
        <v>0</v>
      </c>
      <c r="K24" s="13">
        <v>0</v>
      </c>
      <c r="L24" s="13">
        <f t="shared" si="0"/>
        <v>62.11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3"/>
        <v>0</v>
      </c>
    </row>
    <row r="25" spans="1:18" ht="12.75">
      <c r="A25" s="11" t="s">
        <v>21</v>
      </c>
      <c r="B25" s="13">
        <f t="shared" si="1"/>
        <v>2338.47</v>
      </c>
      <c r="C25" s="13">
        <f t="shared" si="1"/>
        <v>692.67</v>
      </c>
      <c r="D25" s="13">
        <f t="shared" si="1"/>
        <v>0</v>
      </c>
      <c r="E25" s="13">
        <f t="shared" si="1"/>
        <v>7232.42</v>
      </c>
      <c r="F25" s="13">
        <f t="shared" si="2"/>
        <v>10263.56</v>
      </c>
      <c r="G25" s="39"/>
      <c r="H25" s="13">
        <v>2338.47</v>
      </c>
      <c r="I25" s="13">
        <v>692.67</v>
      </c>
      <c r="J25" s="13">
        <v>0</v>
      </c>
      <c r="K25" s="13">
        <v>7232.42</v>
      </c>
      <c r="L25" s="13">
        <f t="shared" si="0"/>
        <v>10263.56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3"/>
        <v>0</v>
      </c>
    </row>
    <row r="26" spans="1:18" ht="12.75">
      <c r="A26" s="11" t="s">
        <v>22</v>
      </c>
      <c r="B26" s="13">
        <f t="shared" si="1"/>
        <v>0</v>
      </c>
      <c r="C26" s="13">
        <f t="shared" si="1"/>
        <v>0</v>
      </c>
      <c r="D26" s="13">
        <f t="shared" si="1"/>
        <v>0</v>
      </c>
      <c r="E26" s="13">
        <f t="shared" si="1"/>
        <v>0</v>
      </c>
      <c r="F26" s="13">
        <f t="shared" si="2"/>
        <v>0</v>
      </c>
      <c r="G26" s="39"/>
      <c r="H26" s="13">
        <v>0</v>
      </c>
      <c r="I26" s="13">
        <v>0</v>
      </c>
      <c r="J26" s="13">
        <v>0</v>
      </c>
      <c r="K26" s="13">
        <v>0</v>
      </c>
      <c r="L26" s="13">
        <f t="shared" si="0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3"/>
        <v>0</v>
      </c>
    </row>
    <row r="27" spans="1:18" ht="12.75">
      <c r="A27" s="11" t="s">
        <v>23</v>
      </c>
      <c r="B27" s="13">
        <f t="shared" si="1"/>
        <v>4285.77</v>
      </c>
      <c r="C27" s="13">
        <f t="shared" si="1"/>
        <v>0</v>
      </c>
      <c r="D27" s="13">
        <f t="shared" si="1"/>
        <v>0</v>
      </c>
      <c r="E27" s="13">
        <f t="shared" si="1"/>
        <v>1178.25</v>
      </c>
      <c r="F27" s="13">
        <f t="shared" si="2"/>
        <v>5464.02</v>
      </c>
      <c r="G27" s="39"/>
      <c r="H27" s="13">
        <v>0</v>
      </c>
      <c r="I27" s="13">
        <v>0</v>
      </c>
      <c r="J27" s="13">
        <v>0</v>
      </c>
      <c r="K27" s="13">
        <v>1178.25</v>
      </c>
      <c r="L27" s="13">
        <f t="shared" si="0"/>
        <v>1178.25</v>
      </c>
      <c r="M27" s="9"/>
      <c r="N27" s="14">
        <v>4285.77</v>
      </c>
      <c r="O27" s="14">
        <v>0</v>
      </c>
      <c r="P27" s="14">
        <v>0</v>
      </c>
      <c r="Q27" s="14">
        <v>0</v>
      </c>
      <c r="R27" s="17">
        <f t="shared" si="3"/>
        <v>4285.77</v>
      </c>
    </row>
    <row r="28" spans="1:18" ht="13.5" thickBot="1">
      <c r="A28" s="12" t="s">
        <v>24</v>
      </c>
      <c r="B28" s="16">
        <f t="shared" si="1"/>
        <v>0</v>
      </c>
      <c r="C28" s="16">
        <f t="shared" si="1"/>
        <v>5153.5</v>
      </c>
      <c r="D28" s="16">
        <f t="shared" si="1"/>
        <v>0</v>
      </c>
      <c r="E28" s="16">
        <f t="shared" si="1"/>
        <v>10158.4</v>
      </c>
      <c r="F28" s="16">
        <f t="shared" si="2"/>
        <v>15311.9</v>
      </c>
      <c r="G28" s="40"/>
      <c r="H28" s="52">
        <v>0</v>
      </c>
      <c r="I28" s="52">
        <v>5153.5</v>
      </c>
      <c r="J28" s="52">
        <v>0</v>
      </c>
      <c r="K28" s="52">
        <v>10158.4</v>
      </c>
      <c r="L28" s="16">
        <f t="shared" si="0"/>
        <v>15311.9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3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F1">
      <selection activeCell="H13" sqref="H13:K13"/>
    </sheetView>
  </sheetViews>
  <sheetFormatPr defaultColWidth="11.421875" defaultRowHeight="12.75"/>
  <cols>
    <col min="1" max="1" width="13.7109375" style="0" customWidth="1"/>
    <col min="2" max="3" width="8.7109375" style="0" bestFit="1" customWidth="1"/>
    <col min="4" max="4" width="9.00390625" style="0" bestFit="1" customWidth="1"/>
    <col min="5" max="5" width="12.00390625" style="0" bestFit="1" customWidth="1"/>
    <col min="6" max="6" width="10.00390625" style="0" bestFit="1" customWidth="1"/>
    <col min="7" max="7" width="0.85546875" style="0" customWidth="1"/>
    <col min="8" max="8" width="11.7109375" style="0" bestFit="1" customWidth="1"/>
    <col min="9" max="10" width="9.140625" style="0" bestFit="1" customWidth="1"/>
    <col min="11" max="11" width="12.140625" style="0" bestFit="1" customWidth="1"/>
    <col min="12" max="12" width="10.00390625" style="0" bestFit="1" customWidth="1"/>
    <col min="13" max="13" width="0.85546875" style="0" customWidth="1"/>
    <col min="14" max="14" width="8.7109375" style="0" bestFit="1" customWidth="1"/>
    <col min="15" max="15" width="7.8515625" style="0" customWidth="1"/>
    <col min="16" max="16" width="9.140625" style="0" bestFit="1" customWidth="1"/>
    <col min="17" max="17" width="12.140625" style="0" bestFit="1" customWidth="1"/>
    <col min="18" max="18" width="11.7109375" style="0" bestFit="1" customWidth="1"/>
    <col min="19" max="19" width="9.00390625" style="0" bestFit="1" customWidth="1"/>
    <col min="20" max="20" width="8.7109375" style="0" bestFit="1" customWidth="1"/>
    <col min="21" max="21" width="9.00390625" style="0" bestFit="1" customWidth="1"/>
    <col min="22" max="22" width="12.00390625" style="0" bestFit="1" customWidth="1"/>
    <col min="23" max="23" width="10.00390625" style="0" bestFit="1" customWidth="1"/>
  </cols>
  <sheetData>
    <row r="1" ht="12.75">
      <c r="F1" s="28" t="s">
        <v>47</v>
      </c>
    </row>
    <row r="2" spans="1:7" ht="12.75">
      <c r="A2" s="1" t="s">
        <v>31</v>
      </c>
      <c r="B2" s="1"/>
      <c r="C2" s="1"/>
      <c r="D2" s="1"/>
      <c r="E2" s="1"/>
      <c r="F2" s="1"/>
      <c r="G2" s="1"/>
    </row>
    <row r="3" spans="1:7" ht="13.5" thickBot="1">
      <c r="A3" s="10" t="s">
        <v>56</v>
      </c>
      <c r="B3" s="10"/>
      <c r="C3" s="10"/>
      <c r="D3" s="10"/>
      <c r="E3" s="10"/>
      <c r="F3" s="10"/>
      <c r="G3" s="10"/>
    </row>
    <row r="4" spans="1:18" ht="13.5" thickBot="1">
      <c r="A4" s="65" t="s">
        <v>33</v>
      </c>
      <c r="B4" s="58" t="s">
        <v>1</v>
      </c>
      <c r="C4" s="67"/>
      <c r="D4" s="67"/>
      <c r="E4" s="67"/>
      <c r="F4" s="68"/>
      <c r="G4" s="69"/>
      <c r="H4" s="58" t="s">
        <v>34</v>
      </c>
      <c r="I4" s="59"/>
      <c r="J4" s="59"/>
      <c r="K4" s="59"/>
      <c r="L4" s="72"/>
      <c r="M4" s="55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56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57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 customHeight="1">
      <c r="A7" s="19"/>
      <c r="B7" s="20"/>
      <c r="C7" s="21"/>
      <c r="D7" s="21"/>
      <c r="E7" s="20"/>
      <c r="F7" s="20"/>
      <c r="G7" s="35"/>
      <c r="H7" s="20"/>
      <c r="I7" s="21"/>
      <c r="J7" s="21"/>
      <c r="K7" s="20"/>
      <c r="L7" s="20"/>
      <c r="M7" s="20"/>
      <c r="N7" s="20"/>
      <c r="O7" s="21"/>
      <c r="P7" s="21"/>
      <c r="Q7" s="20"/>
      <c r="R7" s="22"/>
    </row>
    <row r="8" spans="1:18" ht="12.75">
      <c r="A8" s="23" t="s">
        <v>50</v>
      </c>
      <c r="B8" s="13">
        <f aca="true" t="shared" si="0" ref="B8:E9">SUM(H8,N8)</f>
        <v>217825.99</v>
      </c>
      <c r="C8" s="13">
        <f t="shared" si="0"/>
        <v>492765.61</v>
      </c>
      <c r="D8" s="13">
        <f t="shared" si="0"/>
        <v>187545.97</v>
      </c>
      <c r="E8" s="13">
        <f t="shared" si="0"/>
        <v>1030479.09</v>
      </c>
      <c r="F8" s="13">
        <f>SUM(B8:E8)</f>
        <v>1928616.66</v>
      </c>
      <c r="G8" s="36"/>
      <c r="H8" s="24">
        <v>108854.3</v>
      </c>
      <c r="I8" s="24">
        <v>440727.45</v>
      </c>
      <c r="J8" s="24">
        <v>173980.12</v>
      </c>
      <c r="K8" s="24">
        <v>1007179.26</v>
      </c>
      <c r="L8" s="13">
        <f>SUM(H8:K8)</f>
        <v>1730741.13</v>
      </c>
      <c r="M8" s="9"/>
      <c r="N8" s="13">
        <v>108971.69</v>
      </c>
      <c r="O8" s="13">
        <v>52038.16</v>
      </c>
      <c r="P8" s="13">
        <v>13565.85</v>
      </c>
      <c r="Q8" s="13">
        <v>23299.83</v>
      </c>
      <c r="R8" s="17">
        <f>SUM(N8:Q8)</f>
        <v>197875.53000000003</v>
      </c>
    </row>
    <row r="9" spans="1:18" ht="12.75">
      <c r="A9" s="23" t="s">
        <v>51</v>
      </c>
      <c r="B9" s="9">
        <f t="shared" si="0"/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>SUM(B9:E9)</f>
        <v>0</v>
      </c>
      <c r="G9" s="36"/>
      <c r="H9" s="34" t="s">
        <v>52</v>
      </c>
      <c r="I9" s="34" t="s">
        <v>52</v>
      </c>
      <c r="J9" s="34" t="s">
        <v>52</v>
      </c>
      <c r="K9" s="34" t="s">
        <v>52</v>
      </c>
      <c r="L9" s="9">
        <f>SUM(H9:K9)</f>
        <v>0</v>
      </c>
      <c r="M9" s="9"/>
      <c r="N9" s="14" t="s">
        <v>52</v>
      </c>
      <c r="O9" s="14" t="s">
        <v>52</v>
      </c>
      <c r="P9" s="14" t="s">
        <v>52</v>
      </c>
      <c r="Q9" s="14" t="s">
        <v>52</v>
      </c>
      <c r="R9" s="17">
        <f>SUM(N9:Q9)</f>
        <v>0</v>
      </c>
    </row>
    <row r="10" spans="1:18" ht="12.75" customHeight="1">
      <c r="A10" s="41"/>
      <c r="B10" s="42"/>
      <c r="C10" s="43"/>
      <c r="D10" s="43"/>
      <c r="E10" s="42"/>
      <c r="F10" s="42"/>
      <c r="G10" s="44"/>
      <c r="H10" s="42"/>
      <c r="I10" s="43"/>
      <c r="J10" s="43"/>
      <c r="K10" s="42"/>
      <c r="L10" s="42"/>
      <c r="M10" s="42"/>
      <c r="N10" s="42"/>
      <c r="O10" s="43"/>
      <c r="P10" s="43"/>
      <c r="Q10" s="42"/>
      <c r="R10" s="45"/>
    </row>
    <row r="11" spans="1:18" ht="12.75">
      <c r="A11" s="23" t="s">
        <v>49</v>
      </c>
      <c r="B11" s="9"/>
      <c r="C11" s="9"/>
      <c r="D11" s="9"/>
      <c r="E11" s="9"/>
      <c r="F11" s="9"/>
      <c r="G11" s="36"/>
      <c r="H11" s="9"/>
      <c r="I11" s="9"/>
      <c r="J11" s="9"/>
      <c r="K11" s="9"/>
      <c r="L11" s="9"/>
      <c r="M11" s="9"/>
      <c r="N11" s="9"/>
      <c r="O11" s="9"/>
      <c r="P11" s="9"/>
      <c r="Q11" s="9"/>
      <c r="R11" s="33"/>
    </row>
    <row r="12" spans="1:18" ht="12.75">
      <c r="A12" s="23"/>
      <c r="B12" s="9"/>
      <c r="C12" s="9"/>
      <c r="D12" s="9"/>
      <c r="E12" s="9"/>
      <c r="F12" s="9"/>
      <c r="G12" s="36"/>
      <c r="H12" s="9"/>
      <c r="I12" s="9"/>
      <c r="J12" s="9"/>
      <c r="K12" s="9"/>
      <c r="L12" s="9"/>
      <c r="M12" s="9"/>
      <c r="N12" s="9"/>
      <c r="O12" s="9"/>
      <c r="P12" s="9"/>
      <c r="Q12" s="9"/>
      <c r="R12" s="33"/>
    </row>
    <row r="13" spans="1:18" ht="12.75">
      <c r="A13" s="23" t="s">
        <v>1</v>
      </c>
      <c r="B13" s="13">
        <f>SUM(H13,N13)</f>
        <v>113821.77</v>
      </c>
      <c r="C13" s="13">
        <f>SUM(I13,O13)</f>
        <v>245499.93999999997</v>
      </c>
      <c r="D13" s="13">
        <f>SUM(J13,P13)</f>
        <v>288607.33</v>
      </c>
      <c r="E13" s="13">
        <f>SUM(K13,Q13)</f>
        <v>759703.69</v>
      </c>
      <c r="F13" s="13">
        <f>SUM(B13:E13)</f>
        <v>1407632.73</v>
      </c>
      <c r="G13" s="36"/>
      <c r="H13" s="24">
        <f>SUM(H14:H25)</f>
        <v>65568.89</v>
      </c>
      <c r="I13" s="24">
        <f>SUM(I14:I25)</f>
        <v>218529.08999999997</v>
      </c>
      <c r="J13" s="24">
        <f>SUM(J14:J25)</f>
        <v>246650.34</v>
      </c>
      <c r="K13" s="24">
        <f>SUM(K14:K25)</f>
        <v>754566.6699999999</v>
      </c>
      <c r="L13" s="13">
        <f>SUM(H13:K13)</f>
        <v>1285314.9899999998</v>
      </c>
      <c r="M13" s="9"/>
      <c r="N13" s="13">
        <f>SUM(N14:N25)</f>
        <v>48252.880000000005</v>
      </c>
      <c r="O13" s="13">
        <f>SUM(O14:O25)</f>
        <v>26970.85</v>
      </c>
      <c r="P13" s="13">
        <f>SUM(P14:P25)</f>
        <v>41956.99</v>
      </c>
      <c r="Q13" s="13">
        <f>SUM(Q14:Q25)</f>
        <v>5137.0199999999995</v>
      </c>
      <c r="R13" s="17">
        <f>SUM(N13:Q13)</f>
        <v>122317.74</v>
      </c>
    </row>
    <row r="14" spans="1:18" ht="12.75">
      <c r="A14" s="23" t="s">
        <v>35</v>
      </c>
      <c r="B14" s="13">
        <f aca="true" t="shared" si="1" ref="B14:E25">SUM(N14,H14)</f>
        <v>1559.05</v>
      </c>
      <c r="C14" s="13">
        <f t="shared" si="1"/>
        <v>11369.82</v>
      </c>
      <c r="D14" s="13">
        <f t="shared" si="1"/>
        <v>15002.6</v>
      </c>
      <c r="E14" s="13">
        <f t="shared" si="1"/>
        <v>44134.71</v>
      </c>
      <c r="F14" s="13">
        <f aca="true" t="shared" si="2" ref="F14:F24">SUM(B14:E14)</f>
        <v>72066.18</v>
      </c>
      <c r="G14" s="36"/>
      <c r="H14" s="54">
        <v>0</v>
      </c>
      <c r="I14" s="54">
        <v>11369.82</v>
      </c>
      <c r="J14" s="54">
        <v>13086.45</v>
      </c>
      <c r="K14" s="54">
        <v>44134.71</v>
      </c>
      <c r="L14" s="13">
        <f>SUM(H14:K14)</f>
        <v>68590.98</v>
      </c>
      <c r="M14" s="9"/>
      <c r="N14" s="14">
        <v>1559.05</v>
      </c>
      <c r="O14" s="14">
        <v>0</v>
      </c>
      <c r="P14" s="14">
        <v>1916.15</v>
      </c>
      <c r="Q14" s="13">
        <v>0</v>
      </c>
      <c r="R14" s="17">
        <f>SUM(N14:Q14)</f>
        <v>3475.2</v>
      </c>
    </row>
    <row r="15" spans="1:18" ht="12.75">
      <c r="A15" s="23" t="s">
        <v>36</v>
      </c>
      <c r="B15" s="13">
        <f t="shared" si="1"/>
        <v>10308.4</v>
      </c>
      <c r="C15" s="13">
        <f t="shared" si="1"/>
        <v>23437.3</v>
      </c>
      <c r="D15" s="13">
        <f t="shared" si="1"/>
        <v>21024.4</v>
      </c>
      <c r="E15" s="13">
        <f t="shared" si="1"/>
        <v>73903.36</v>
      </c>
      <c r="F15" s="13">
        <f t="shared" si="2"/>
        <v>128673.45999999999</v>
      </c>
      <c r="G15" s="36"/>
      <c r="H15" s="54">
        <v>10308.4</v>
      </c>
      <c r="I15" s="54">
        <v>9856.08</v>
      </c>
      <c r="J15" s="54">
        <v>5528.8</v>
      </c>
      <c r="K15" s="54">
        <v>73903.36</v>
      </c>
      <c r="L15" s="13">
        <f aca="true" t="shared" si="3" ref="L15:L25">SUM(H15:K15)</f>
        <v>99596.64</v>
      </c>
      <c r="M15" s="9"/>
      <c r="N15" s="14">
        <v>0</v>
      </c>
      <c r="O15" s="14">
        <v>13581.22</v>
      </c>
      <c r="P15" s="14">
        <v>15495.6</v>
      </c>
      <c r="Q15" s="13">
        <v>0</v>
      </c>
      <c r="R15" s="17">
        <f aca="true" t="shared" si="4" ref="R15:R24">SUM(N15:Q15)</f>
        <v>29076.82</v>
      </c>
    </row>
    <row r="16" spans="1:18" ht="12.75">
      <c r="A16" s="23" t="s">
        <v>37</v>
      </c>
      <c r="B16" s="13">
        <f t="shared" si="1"/>
        <v>716.67</v>
      </c>
      <c r="C16" s="13">
        <f t="shared" si="1"/>
        <v>48424</v>
      </c>
      <c r="D16" s="13">
        <f t="shared" si="1"/>
        <v>63223.67</v>
      </c>
      <c r="E16" s="13">
        <f t="shared" si="1"/>
        <v>117618.48999999999</v>
      </c>
      <c r="F16" s="13">
        <f t="shared" si="2"/>
        <v>229982.83</v>
      </c>
      <c r="G16" s="36"/>
      <c r="H16" s="54">
        <v>716.67</v>
      </c>
      <c r="I16" s="54">
        <v>48424</v>
      </c>
      <c r="J16" s="54">
        <v>43764.28</v>
      </c>
      <c r="K16" s="54">
        <v>114751.29</v>
      </c>
      <c r="L16" s="13">
        <f t="shared" si="3"/>
        <v>207656.24</v>
      </c>
      <c r="M16" s="9"/>
      <c r="N16" s="14">
        <v>0</v>
      </c>
      <c r="O16" s="14">
        <v>0</v>
      </c>
      <c r="P16" s="14">
        <v>19459.39</v>
      </c>
      <c r="Q16" s="13">
        <v>2867.2</v>
      </c>
      <c r="R16" s="17">
        <f t="shared" si="4"/>
        <v>22326.59</v>
      </c>
    </row>
    <row r="17" spans="1:18" ht="12.75">
      <c r="A17" s="23" t="s">
        <v>38</v>
      </c>
      <c r="B17" s="13">
        <f t="shared" si="1"/>
        <v>10036.61</v>
      </c>
      <c r="C17" s="13">
        <f t="shared" si="1"/>
        <v>2449.24</v>
      </c>
      <c r="D17" s="13">
        <f t="shared" si="1"/>
        <v>25331.41</v>
      </c>
      <c r="E17" s="13">
        <f t="shared" si="1"/>
        <v>63048.81</v>
      </c>
      <c r="F17" s="13">
        <f t="shared" si="2"/>
        <v>100866.07</v>
      </c>
      <c r="G17" s="36"/>
      <c r="H17" s="54">
        <v>10036.61</v>
      </c>
      <c r="I17" s="54">
        <v>2449.24</v>
      </c>
      <c r="J17" s="54">
        <v>25331.41</v>
      </c>
      <c r="K17" s="54">
        <v>63048.81</v>
      </c>
      <c r="L17" s="13">
        <f t="shared" si="3"/>
        <v>100866.07</v>
      </c>
      <c r="M17" s="9"/>
      <c r="N17" s="14">
        <v>0</v>
      </c>
      <c r="O17" s="14">
        <v>0</v>
      </c>
      <c r="P17" s="14">
        <v>0</v>
      </c>
      <c r="Q17" s="13">
        <v>0</v>
      </c>
      <c r="R17" s="17">
        <f t="shared" si="4"/>
        <v>0</v>
      </c>
    </row>
    <row r="18" spans="1:18" ht="12.75">
      <c r="A18" s="23" t="s">
        <v>39</v>
      </c>
      <c r="B18" s="13">
        <f t="shared" si="1"/>
        <v>1066.78</v>
      </c>
      <c r="C18" s="13">
        <f t="shared" si="1"/>
        <v>672.29</v>
      </c>
      <c r="D18" s="13">
        <f t="shared" si="1"/>
        <v>74440.21</v>
      </c>
      <c r="E18" s="13">
        <f t="shared" si="1"/>
        <v>67944.94</v>
      </c>
      <c r="F18" s="13">
        <f t="shared" si="2"/>
        <v>144124.22000000003</v>
      </c>
      <c r="G18" s="36"/>
      <c r="H18" s="54">
        <v>1066.78</v>
      </c>
      <c r="I18" s="54">
        <v>672.29</v>
      </c>
      <c r="J18" s="54">
        <v>74440.21</v>
      </c>
      <c r="K18" s="54">
        <v>67944.94</v>
      </c>
      <c r="L18" s="13">
        <f t="shared" si="3"/>
        <v>144124.22000000003</v>
      </c>
      <c r="M18" s="9"/>
      <c r="N18" s="14">
        <v>0</v>
      </c>
      <c r="O18" s="14">
        <v>0</v>
      </c>
      <c r="P18" s="14">
        <v>0</v>
      </c>
      <c r="Q18" s="13">
        <v>0</v>
      </c>
      <c r="R18" s="17">
        <f t="shared" si="4"/>
        <v>0</v>
      </c>
    </row>
    <row r="19" spans="1:18" ht="12.75">
      <c r="A19" s="23" t="s">
        <v>40</v>
      </c>
      <c r="B19" s="13">
        <f t="shared" si="1"/>
        <v>6616.63</v>
      </c>
      <c r="C19" s="13">
        <f t="shared" si="1"/>
        <v>7404.17</v>
      </c>
      <c r="D19" s="13">
        <f t="shared" si="1"/>
        <v>1477.42</v>
      </c>
      <c r="E19" s="13">
        <f t="shared" si="1"/>
        <v>47708.560000000005</v>
      </c>
      <c r="F19" s="13">
        <f t="shared" si="2"/>
        <v>63206.780000000006</v>
      </c>
      <c r="G19" s="36"/>
      <c r="H19" s="54">
        <v>6616.63</v>
      </c>
      <c r="I19" s="54">
        <v>7404.17</v>
      </c>
      <c r="J19" s="54">
        <v>1477.42</v>
      </c>
      <c r="K19" s="54">
        <v>46159.73</v>
      </c>
      <c r="L19" s="13">
        <f t="shared" si="3"/>
        <v>61657.950000000004</v>
      </c>
      <c r="M19" s="9"/>
      <c r="N19" s="14">
        <v>0</v>
      </c>
      <c r="O19" s="14">
        <v>0</v>
      </c>
      <c r="P19" s="14">
        <v>0</v>
      </c>
      <c r="Q19" s="13">
        <v>1548.83</v>
      </c>
      <c r="R19" s="17">
        <f t="shared" si="4"/>
        <v>1548.83</v>
      </c>
    </row>
    <row r="20" spans="1:18" ht="12.75">
      <c r="A20" s="23" t="s">
        <v>41</v>
      </c>
      <c r="B20" s="13">
        <f t="shared" si="1"/>
        <v>10525.24</v>
      </c>
      <c r="C20" s="13">
        <f t="shared" si="1"/>
        <v>19164.83</v>
      </c>
      <c r="D20" s="13">
        <f t="shared" si="1"/>
        <v>26206.43</v>
      </c>
      <c r="E20" s="13">
        <f t="shared" si="1"/>
        <v>89576.01</v>
      </c>
      <c r="F20" s="13">
        <f t="shared" si="2"/>
        <v>145472.51</v>
      </c>
      <c r="G20" s="36"/>
      <c r="H20" s="54">
        <v>5117.28</v>
      </c>
      <c r="I20" s="54">
        <v>18832.9</v>
      </c>
      <c r="J20" s="54">
        <v>25508.9</v>
      </c>
      <c r="K20" s="54">
        <v>89576.01</v>
      </c>
      <c r="L20" s="13">
        <f t="shared" si="3"/>
        <v>139035.09</v>
      </c>
      <c r="M20" s="9"/>
      <c r="N20" s="13">
        <v>5407.96</v>
      </c>
      <c r="O20" s="13">
        <v>331.93</v>
      </c>
      <c r="P20" s="14">
        <v>697.53</v>
      </c>
      <c r="Q20" s="13">
        <v>0</v>
      </c>
      <c r="R20" s="17">
        <f t="shared" si="4"/>
        <v>6437.42</v>
      </c>
    </row>
    <row r="21" spans="1:18" ht="12.75">
      <c r="A21" s="23" t="s">
        <v>42</v>
      </c>
      <c r="B21" s="13">
        <f t="shared" si="1"/>
        <v>36660.1</v>
      </c>
      <c r="C21" s="13">
        <f t="shared" si="1"/>
        <v>23210.55</v>
      </c>
      <c r="D21" s="13">
        <f t="shared" si="1"/>
        <v>8994.3</v>
      </c>
      <c r="E21" s="13">
        <f t="shared" si="1"/>
        <v>18704.55</v>
      </c>
      <c r="F21" s="13">
        <f t="shared" si="2"/>
        <v>87569.5</v>
      </c>
      <c r="G21" s="36"/>
      <c r="H21" s="54">
        <v>0</v>
      </c>
      <c r="I21" s="54">
        <v>12161.83</v>
      </c>
      <c r="J21" s="54">
        <v>8404.99</v>
      </c>
      <c r="K21" s="54">
        <v>18704.55</v>
      </c>
      <c r="L21" s="13">
        <f t="shared" si="3"/>
        <v>39271.369999999995</v>
      </c>
      <c r="M21" s="9"/>
      <c r="N21" s="13">
        <v>36660.1</v>
      </c>
      <c r="O21" s="13">
        <v>11048.72</v>
      </c>
      <c r="P21" s="13">
        <v>589.31</v>
      </c>
      <c r="Q21" s="13">
        <v>0</v>
      </c>
      <c r="R21" s="17">
        <f t="shared" si="4"/>
        <v>48298.13</v>
      </c>
    </row>
    <row r="22" spans="1:18" ht="12.75">
      <c r="A22" s="23" t="s">
        <v>43</v>
      </c>
      <c r="B22" s="13">
        <f t="shared" si="1"/>
        <v>3889.44</v>
      </c>
      <c r="C22" s="13">
        <f t="shared" si="1"/>
        <v>37625.6</v>
      </c>
      <c r="D22" s="13">
        <f t="shared" si="1"/>
        <v>1611.3</v>
      </c>
      <c r="E22" s="13">
        <f t="shared" si="1"/>
        <v>50851.85</v>
      </c>
      <c r="F22" s="13">
        <f t="shared" si="2"/>
        <v>93978.19</v>
      </c>
      <c r="G22" s="36"/>
      <c r="H22" s="54">
        <v>3889.44</v>
      </c>
      <c r="I22" s="54">
        <v>37625.6</v>
      </c>
      <c r="J22" s="54">
        <v>1611.3</v>
      </c>
      <c r="K22" s="54">
        <v>50130.86</v>
      </c>
      <c r="L22" s="13">
        <f t="shared" si="3"/>
        <v>93257.20000000001</v>
      </c>
      <c r="M22" s="9"/>
      <c r="N22" s="13">
        <v>0</v>
      </c>
      <c r="O22" s="14">
        <v>0</v>
      </c>
      <c r="P22" s="14">
        <v>0</v>
      </c>
      <c r="Q22" s="13">
        <v>720.99</v>
      </c>
      <c r="R22" s="17">
        <f t="shared" si="4"/>
        <v>720.99</v>
      </c>
    </row>
    <row r="23" spans="1:18" ht="12.75">
      <c r="A23" s="23" t="s">
        <v>44</v>
      </c>
      <c r="B23" s="13">
        <f t="shared" si="1"/>
        <v>8207.22</v>
      </c>
      <c r="C23" s="13">
        <f t="shared" si="1"/>
        <v>29103.43</v>
      </c>
      <c r="D23" s="13">
        <f t="shared" si="1"/>
        <v>17217.52</v>
      </c>
      <c r="E23" s="13">
        <f t="shared" si="1"/>
        <v>45633.72</v>
      </c>
      <c r="F23" s="13">
        <f t="shared" si="2"/>
        <v>100161.89</v>
      </c>
      <c r="G23" s="36"/>
      <c r="H23" s="54">
        <v>8207.22</v>
      </c>
      <c r="I23" s="54">
        <v>27689.8</v>
      </c>
      <c r="J23" s="54">
        <v>13558.24</v>
      </c>
      <c r="K23" s="54">
        <v>45633.72</v>
      </c>
      <c r="L23" s="13">
        <f t="shared" si="3"/>
        <v>95088.98</v>
      </c>
      <c r="M23" s="9"/>
      <c r="N23" s="14">
        <v>0</v>
      </c>
      <c r="O23" s="14">
        <v>1413.63</v>
      </c>
      <c r="P23" s="14">
        <v>3659.28</v>
      </c>
      <c r="Q23" s="13">
        <v>0</v>
      </c>
      <c r="R23" s="17">
        <f t="shared" si="4"/>
        <v>5072.91</v>
      </c>
    </row>
    <row r="24" spans="1:18" ht="12.75">
      <c r="A24" s="23" t="s">
        <v>45</v>
      </c>
      <c r="B24" s="13">
        <f t="shared" si="1"/>
        <v>17549.28</v>
      </c>
      <c r="C24" s="13">
        <f t="shared" si="1"/>
        <v>22722.44</v>
      </c>
      <c r="D24" s="13">
        <f t="shared" si="1"/>
        <v>54.62</v>
      </c>
      <c r="E24" s="13">
        <f t="shared" si="1"/>
        <v>55756.99</v>
      </c>
      <c r="F24" s="13">
        <f t="shared" si="2"/>
        <v>96083.33</v>
      </c>
      <c r="G24" s="36"/>
      <c r="H24" s="54">
        <v>17209.28</v>
      </c>
      <c r="I24" s="54">
        <v>22722.44</v>
      </c>
      <c r="J24" s="54">
        <v>54.62</v>
      </c>
      <c r="K24" s="54">
        <v>55756.99</v>
      </c>
      <c r="L24" s="13">
        <f t="shared" si="3"/>
        <v>95743.33</v>
      </c>
      <c r="M24" s="9"/>
      <c r="N24" s="14">
        <v>340</v>
      </c>
      <c r="O24" s="14">
        <v>0</v>
      </c>
      <c r="P24" s="13">
        <v>0</v>
      </c>
      <c r="Q24" s="13">
        <v>0</v>
      </c>
      <c r="R24" s="17">
        <f t="shared" si="4"/>
        <v>340</v>
      </c>
    </row>
    <row r="25" spans="1:18" ht="12.75">
      <c r="A25" s="23" t="s">
        <v>46</v>
      </c>
      <c r="B25" s="13">
        <f t="shared" si="1"/>
        <v>6686.35</v>
      </c>
      <c r="C25" s="13">
        <f t="shared" si="1"/>
        <v>19916.269999999997</v>
      </c>
      <c r="D25" s="13">
        <f t="shared" si="1"/>
        <v>34023.450000000004</v>
      </c>
      <c r="E25" s="13">
        <f t="shared" si="1"/>
        <v>84821.7</v>
      </c>
      <c r="F25" s="13">
        <f>SUM(B25:E25)</f>
        <v>145447.77</v>
      </c>
      <c r="G25" s="36"/>
      <c r="H25" s="54">
        <v>2400.58</v>
      </c>
      <c r="I25" s="54">
        <v>19320.92</v>
      </c>
      <c r="J25" s="54">
        <v>33883.72</v>
      </c>
      <c r="K25" s="54">
        <v>84821.7</v>
      </c>
      <c r="L25" s="13">
        <f t="shared" si="3"/>
        <v>140426.91999999998</v>
      </c>
      <c r="M25" s="9"/>
      <c r="N25" s="14">
        <v>4285.77</v>
      </c>
      <c r="O25" s="13">
        <v>595.35</v>
      </c>
      <c r="P25" s="13">
        <v>139.73</v>
      </c>
      <c r="Q25" s="13">
        <v>0</v>
      </c>
      <c r="R25" s="17">
        <f>SUM(N25:Q25)</f>
        <v>5020.85</v>
      </c>
    </row>
    <row r="26" spans="1:18" ht="13.5" thickBot="1">
      <c r="A26" s="25"/>
      <c r="B26" s="8"/>
      <c r="C26" s="8"/>
      <c r="D26" s="8"/>
      <c r="E26" s="8"/>
      <c r="F26" s="8"/>
      <c r="G26" s="37"/>
      <c r="H26" s="26"/>
      <c r="I26" s="26"/>
      <c r="J26" s="26"/>
      <c r="K26" s="26"/>
      <c r="L26" s="8"/>
      <c r="M26" s="8"/>
      <c r="N26" s="8"/>
      <c r="O26" s="8"/>
      <c r="P26" s="8"/>
      <c r="Q26" s="8"/>
      <c r="R26" s="27"/>
    </row>
    <row r="27" spans="1:7" ht="12.75">
      <c r="A27" s="2" t="s">
        <v>48</v>
      </c>
      <c r="B27" s="2"/>
      <c r="C27" s="2"/>
      <c r="D27" s="2"/>
      <c r="E27" s="2"/>
      <c r="F27" s="2"/>
      <c r="G27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3" sqref="A33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7.851562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</cols>
  <sheetData>
    <row r="1" ht="12.75">
      <c r="F1" s="28" t="s">
        <v>47</v>
      </c>
    </row>
    <row r="2" spans="1:7" ht="12.75">
      <c r="A2" s="1" t="s">
        <v>32</v>
      </c>
      <c r="B2" s="1"/>
      <c r="C2" s="1"/>
      <c r="D2" s="1"/>
      <c r="E2" s="1"/>
      <c r="F2" s="1"/>
      <c r="G2" s="1"/>
    </row>
    <row r="3" spans="1:7" ht="13.5" thickBot="1">
      <c r="A3" s="10" t="s">
        <v>56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48">
        <f>SUM(B8:B28)</f>
        <v>1559.05</v>
      </c>
      <c r="C7" s="48">
        <f>SUM(C8:C28)</f>
        <v>11369.82</v>
      </c>
      <c r="D7" s="48">
        <f>SUM(D8:D28)</f>
        <v>15002.6</v>
      </c>
      <c r="E7" s="48">
        <f>SUM(E8:E28)</f>
        <v>44134.71</v>
      </c>
      <c r="F7" s="48">
        <f>SUM(B7:E7)</f>
        <v>72066.18</v>
      </c>
      <c r="G7" s="38"/>
      <c r="H7" s="30">
        <f>SUM(H8:H28)</f>
        <v>0</v>
      </c>
      <c r="I7" s="30">
        <f>SUM(I8:I28)</f>
        <v>11369.82</v>
      </c>
      <c r="J7" s="30">
        <f>SUM(J8:J28)</f>
        <v>13086.45</v>
      </c>
      <c r="K7" s="30">
        <f>SUM(K8:K28)</f>
        <v>44134.71</v>
      </c>
      <c r="L7" s="30">
        <f>SUM(H7:K7)</f>
        <v>68590.98</v>
      </c>
      <c r="M7" s="31"/>
      <c r="N7" s="30">
        <f>SUM(N8:N28)</f>
        <v>1559.05</v>
      </c>
      <c r="O7" s="30">
        <f>SUM(O8:O28)</f>
        <v>0</v>
      </c>
      <c r="P7" s="30">
        <f>SUM(P8:P28)</f>
        <v>1916.15</v>
      </c>
      <c r="Q7" s="30">
        <f>SUM(Q8:Q28)</f>
        <v>0</v>
      </c>
      <c r="R7" s="32">
        <f>SUM(R8:R28)</f>
        <v>3475.2</v>
      </c>
    </row>
    <row r="8" spans="1:18" ht="12.75">
      <c r="A8" s="11" t="s">
        <v>4</v>
      </c>
      <c r="B8" s="47">
        <f>SUM(H8,N8)</f>
        <v>0</v>
      </c>
      <c r="C8" s="47">
        <f>SUM(I8,O8)</f>
        <v>229.28</v>
      </c>
      <c r="D8" s="47">
        <f>SUM(J8,P8)</f>
        <v>0</v>
      </c>
      <c r="E8" s="47">
        <f>SUM(K8,Q8)</f>
        <v>822.67</v>
      </c>
      <c r="F8" s="47">
        <f>SUM(B8:E8)</f>
        <v>1051.95</v>
      </c>
      <c r="G8" s="39"/>
      <c r="H8" s="14">
        <v>0</v>
      </c>
      <c r="I8" s="13">
        <v>229.28</v>
      </c>
      <c r="J8" s="13">
        <v>0</v>
      </c>
      <c r="K8" s="13">
        <v>822.67</v>
      </c>
      <c r="L8" s="13">
        <f>SUM(H8:K8)</f>
        <v>1051.95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47">
        <f aca="true" t="shared" si="0" ref="B9:B28">SUM(H9,N9)</f>
        <v>0</v>
      </c>
      <c r="C9" s="47">
        <f aca="true" t="shared" si="1" ref="C9:C28">SUM(I9,O9)</f>
        <v>554.43</v>
      </c>
      <c r="D9" s="47">
        <f aca="true" t="shared" si="2" ref="D9:D28">SUM(J9,P9)</f>
        <v>0</v>
      </c>
      <c r="E9" s="47">
        <f aca="true" t="shared" si="3" ref="E9:E28">SUM(K9,Q9)</f>
        <v>0</v>
      </c>
      <c r="F9" s="47">
        <f aca="true" t="shared" si="4" ref="F9:F28">SUM(B9:E9)</f>
        <v>554.43</v>
      </c>
      <c r="G9" s="39"/>
      <c r="H9" s="14">
        <v>0</v>
      </c>
      <c r="I9" s="13">
        <v>554.43</v>
      </c>
      <c r="J9" s="13">
        <v>0</v>
      </c>
      <c r="K9" s="13">
        <v>0</v>
      </c>
      <c r="L9" s="13">
        <f aca="true" t="shared" si="5" ref="L9:L28">SUM(H9:K9)</f>
        <v>554.43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6" ref="R9:R28">SUM(N9:Q9)</f>
        <v>0</v>
      </c>
    </row>
    <row r="10" spans="1:18" ht="12.75">
      <c r="A10" s="11" t="s">
        <v>6</v>
      </c>
      <c r="B10" s="47">
        <f t="shared" si="0"/>
        <v>0</v>
      </c>
      <c r="C10" s="47">
        <f t="shared" si="1"/>
        <v>0</v>
      </c>
      <c r="D10" s="47">
        <f t="shared" si="2"/>
        <v>0</v>
      </c>
      <c r="E10" s="47">
        <f t="shared" si="3"/>
        <v>2378.72</v>
      </c>
      <c r="F10" s="47">
        <f t="shared" si="4"/>
        <v>2378.72</v>
      </c>
      <c r="G10" s="39"/>
      <c r="H10" s="14">
        <v>0</v>
      </c>
      <c r="I10" s="13">
        <v>0</v>
      </c>
      <c r="J10" s="13">
        <v>0</v>
      </c>
      <c r="K10" s="13">
        <v>2378.72</v>
      </c>
      <c r="L10" s="13">
        <f t="shared" si="5"/>
        <v>2378.72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6"/>
        <v>0</v>
      </c>
    </row>
    <row r="11" spans="1:18" ht="12.75">
      <c r="A11" s="11" t="s">
        <v>7</v>
      </c>
      <c r="B11" s="47">
        <f t="shared" si="0"/>
        <v>0</v>
      </c>
      <c r="C11" s="47">
        <f t="shared" si="1"/>
        <v>0</v>
      </c>
      <c r="D11" s="47">
        <f t="shared" si="2"/>
        <v>9298.04</v>
      </c>
      <c r="E11" s="47">
        <f t="shared" si="3"/>
        <v>10753.95</v>
      </c>
      <c r="F11" s="47">
        <f t="shared" si="4"/>
        <v>20051.99</v>
      </c>
      <c r="G11" s="39"/>
      <c r="H11" s="14">
        <v>0</v>
      </c>
      <c r="I11" s="13">
        <v>0</v>
      </c>
      <c r="J11" s="13">
        <v>9298.04</v>
      </c>
      <c r="K11" s="13">
        <v>10753.95</v>
      </c>
      <c r="L11" s="13">
        <f t="shared" si="5"/>
        <v>20051.99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6"/>
        <v>0</v>
      </c>
    </row>
    <row r="12" spans="1:18" ht="12.75">
      <c r="A12" s="11" t="s">
        <v>8</v>
      </c>
      <c r="B12" s="47">
        <f t="shared" si="0"/>
        <v>0</v>
      </c>
      <c r="C12" s="47">
        <f t="shared" si="1"/>
        <v>0</v>
      </c>
      <c r="D12" s="47">
        <f t="shared" si="2"/>
        <v>0</v>
      </c>
      <c r="E12" s="47">
        <f t="shared" si="3"/>
        <v>0</v>
      </c>
      <c r="F12" s="47">
        <f t="shared" si="4"/>
        <v>0</v>
      </c>
      <c r="G12" s="39"/>
      <c r="H12" s="14">
        <v>0</v>
      </c>
      <c r="I12" s="13">
        <v>0</v>
      </c>
      <c r="J12" s="13">
        <v>0</v>
      </c>
      <c r="K12" s="13">
        <v>0</v>
      </c>
      <c r="L12" s="13">
        <f t="shared" si="5"/>
        <v>0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6"/>
        <v>0</v>
      </c>
    </row>
    <row r="13" spans="1:18" ht="12.75">
      <c r="A13" s="11" t="s">
        <v>9</v>
      </c>
      <c r="B13" s="47">
        <f t="shared" si="0"/>
        <v>0</v>
      </c>
      <c r="C13" s="47">
        <f t="shared" si="1"/>
        <v>51.51</v>
      </c>
      <c r="D13" s="47">
        <f t="shared" si="2"/>
        <v>0</v>
      </c>
      <c r="E13" s="47">
        <f t="shared" si="3"/>
        <v>248.87</v>
      </c>
      <c r="F13" s="47">
        <f t="shared" si="4"/>
        <v>300.38</v>
      </c>
      <c r="G13" s="39"/>
      <c r="H13" s="14">
        <v>0</v>
      </c>
      <c r="I13" s="13">
        <v>51.51</v>
      </c>
      <c r="J13" s="13">
        <v>0</v>
      </c>
      <c r="K13" s="13">
        <v>248.87</v>
      </c>
      <c r="L13" s="13">
        <f t="shared" si="5"/>
        <v>300.38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6"/>
        <v>0</v>
      </c>
    </row>
    <row r="14" spans="1:18" ht="12.75">
      <c r="A14" s="11" t="s">
        <v>10</v>
      </c>
      <c r="B14" s="47">
        <f t="shared" si="0"/>
        <v>0</v>
      </c>
      <c r="C14" s="47">
        <f t="shared" si="1"/>
        <v>482</v>
      </c>
      <c r="D14" s="47">
        <f t="shared" si="2"/>
        <v>0</v>
      </c>
      <c r="E14" s="47">
        <f t="shared" si="3"/>
        <v>2433.6</v>
      </c>
      <c r="F14" s="47">
        <f t="shared" si="4"/>
        <v>2915.6</v>
      </c>
      <c r="G14" s="39"/>
      <c r="H14" s="14">
        <v>0</v>
      </c>
      <c r="I14" s="13">
        <v>482</v>
      </c>
      <c r="J14" s="13">
        <v>0</v>
      </c>
      <c r="K14" s="13">
        <v>2433.6</v>
      </c>
      <c r="L14" s="13">
        <f t="shared" si="5"/>
        <v>2915.6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6"/>
        <v>0</v>
      </c>
    </row>
    <row r="15" spans="1:18" ht="12.75">
      <c r="A15" s="11" t="s">
        <v>11</v>
      </c>
      <c r="B15" s="47">
        <f t="shared" si="0"/>
        <v>1559.05</v>
      </c>
      <c r="C15" s="47">
        <f t="shared" si="1"/>
        <v>0</v>
      </c>
      <c r="D15" s="47">
        <f t="shared" si="2"/>
        <v>0</v>
      </c>
      <c r="E15" s="47">
        <f t="shared" si="3"/>
        <v>848.31</v>
      </c>
      <c r="F15" s="47">
        <f t="shared" si="4"/>
        <v>2407.3599999999997</v>
      </c>
      <c r="G15" s="39"/>
      <c r="H15" s="14">
        <v>0</v>
      </c>
      <c r="I15" s="13">
        <v>0</v>
      </c>
      <c r="J15" s="13">
        <v>0</v>
      </c>
      <c r="K15" s="13">
        <v>848.31</v>
      </c>
      <c r="L15" s="13">
        <f t="shared" si="5"/>
        <v>848.31</v>
      </c>
      <c r="M15" s="9"/>
      <c r="N15" s="14">
        <v>1559.05</v>
      </c>
      <c r="O15" s="14">
        <v>0</v>
      </c>
      <c r="P15" s="14">
        <v>0</v>
      </c>
      <c r="Q15" s="14">
        <v>0</v>
      </c>
      <c r="R15" s="17">
        <f t="shared" si="6"/>
        <v>1559.05</v>
      </c>
    </row>
    <row r="16" spans="1:18" ht="12.75">
      <c r="A16" s="11" t="s">
        <v>12</v>
      </c>
      <c r="B16" s="47">
        <f t="shared" si="0"/>
        <v>0</v>
      </c>
      <c r="C16" s="47">
        <f t="shared" si="1"/>
        <v>0</v>
      </c>
      <c r="D16" s="47">
        <f t="shared" si="2"/>
        <v>0</v>
      </c>
      <c r="E16" s="47">
        <f t="shared" si="3"/>
        <v>1249.1</v>
      </c>
      <c r="F16" s="47">
        <f t="shared" si="4"/>
        <v>1249.1</v>
      </c>
      <c r="G16" s="39"/>
      <c r="H16" s="14">
        <v>0</v>
      </c>
      <c r="I16" s="13">
        <v>0</v>
      </c>
      <c r="J16" s="13">
        <v>0</v>
      </c>
      <c r="K16" s="13">
        <v>1249.1</v>
      </c>
      <c r="L16" s="13">
        <f t="shared" si="5"/>
        <v>1249.1</v>
      </c>
      <c r="M16" s="14"/>
      <c r="N16" s="14">
        <v>0</v>
      </c>
      <c r="O16" s="14">
        <v>0</v>
      </c>
      <c r="P16" s="14">
        <v>0</v>
      </c>
      <c r="Q16" s="14">
        <v>0</v>
      </c>
      <c r="R16" s="17">
        <f t="shared" si="6"/>
        <v>0</v>
      </c>
    </row>
    <row r="17" spans="1:18" ht="12.75">
      <c r="A17" s="11" t="s">
        <v>13</v>
      </c>
      <c r="B17" s="47">
        <f t="shared" si="0"/>
        <v>0</v>
      </c>
      <c r="C17" s="47">
        <f t="shared" si="1"/>
        <v>0</v>
      </c>
      <c r="D17" s="47">
        <f t="shared" si="2"/>
        <v>1916.15</v>
      </c>
      <c r="E17" s="47">
        <f t="shared" si="3"/>
        <v>0</v>
      </c>
      <c r="F17" s="47">
        <f t="shared" si="4"/>
        <v>1916.15</v>
      </c>
      <c r="G17" s="39"/>
      <c r="H17" s="14">
        <v>0</v>
      </c>
      <c r="I17" s="13">
        <v>0</v>
      </c>
      <c r="J17" s="13">
        <v>0</v>
      </c>
      <c r="K17" s="13">
        <v>0</v>
      </c>
      <c r="L17" s="13">
        <f t="shared" si="5"/>
        <v>0</v>
      </c>
      <c r="M17" s="9"/>
      <c r="N17" s="14">
        <v>0</v>
      </c>
      <c r="O17" s="14">
        <v>0</v>
      </c>
      <c r="P17" s="14">
        <v>1916.15</v>
      </c>
      <c r="Q17" s="14">
        <v>0</v>
      </c>
      <c r="R17" s="17">
        <f t="shared" si="6"/>
        <v>1916.15</v>
      </c>
    </row>
    <row r="18" spans="1:18" ht="12.75">
      <c r="A18" s="11" t="s">
        <v>14</v>
      </c>
      <c r="B18" s="47">
        <f t="shared" si="0"/>
        <v>0</v>
      </c>
      <c r="C18" s="47">
        <f t="shared" si="1"/>
        <v>0</v>
      </c>
      <c r="D18" s="47">
        <f t="shared" si="2"/>
        <v>0</v>
      </c>
      <c r="E18" s="47">
        <f t="shared" si="3"/>
        <v>0</v>
      </c>
      <c r="F18" s="47">
        <f t="shared" si="4"/>
        <v>0</v>
      </c>
      <c r="G18" s="39"/>
      <c r="H18" s="14">
        <v>0</v>
      </c>
      <c r="I18" s="13">
        <v>0</v>
      </c>
      <c r="J18" s="13">
        <v>0</v>
      </c>
      <c r="K18" s="13">
        <v>0</v>
      </c>
      <c r="L18" s="13">
        <f t="shared" si="5"/>
        <v>0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6"/>
        <v>0</v>
      </c>
    </row>
    <row r="19" spans="1:18" ht="12.75">
      <c r="A19" s="11" t="s">
        <v>15</v>
      </c>
      <c r="B19" s="47">
        <f t="shared" si="0"/>
        <v>0</v>
      </c>
      <c r="C19" s="47">
        <f t="shared" si="1"/>
        <v>0</v>
      </c>
      <c r="D19" s="47">
        <f t="shared" si="2"/>
        <v>0</v>
      </c>
      <c r="E19" s="47">
        <f t="shared" si="3"/>
        <v>0</v>
      </c>
      <c r="F19" s="47">
        <f t="shared" si="4"/>
        <v>0</v>
      </c>
      <c r="G19" s="39"/>
      <c r="H19" s="14">
        <v>0</v>
      </c>
      <c r="I19" s="13">
        <v>0</v>
      </c>
      <c r="J19" s="13">
        <v>0</v>
      </c>
      <c r="K19" s="13">
        <v>0</v>
      </c>
      <c r="L19" s="13">
        <f t="shared" si="5"/>
        <v>0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6"/>
        <v>0</v>
      </c>
    </row>
    <row r="20" spans="1:18" ht="12.75">
      <c r="A20" s="11" t="s">
        <v>16</v>
      </c>
      <c r="B20" s="47">
        <f t="shared" si="0"/>
        <v>0</v>
      </c>
      <c r="C20" s="47">
        <f t="shared" si="1"/>
        <v>0</v>
      </c>
      <c r="D20" s="47">
        <f t="shared" si="2"/>
        <v>2951.41</v>
      </c>
      <c r="E20" s="47">
        <f t="shared" si="3"/>
        <v>1131.18</v>
      </c>
      <c r="F20" s="47">
        <f t="shared" si="4"/>
        <v>4082.59</v>
      </c>
      <c r="G20" s="39"/>
      <c r="H20" s="14">
        <v>0</v>
      </c>
      <c r="I20" s="13">
        <v>0</v>
      </c>
      <c r="J20" s="13">
        <v>2951.41</v>
      </c>
      <c r="K20" s="13">
        <v>1131.18</v>
      </c>
      <c r="L20" s="13">
        <f t="shared" si="5"/>
        <v>4082.59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6"/>
        <v>0</v>
      </c>
    </row>
    <row r="21" spans="1:18" ht="12.75">
      <c r="A21" s="11" t="s">
        <v>17</v>
      </c>
      <c r="B21" s="47">
        <f t="shared" si="0"/>
        <v>0</v>
      </c>
      <c r="C21" s="47">
        <f t="shared" si="1"/>
        <v>0</v>
      </c>
      <c r="D21" s="47">
        <f t="shared" si="2"/>
        <v>0</v>
      </c>
      <c r="E21" s="47">
        <f t="shared" si="3"/>
        <v>0</v>
      </c>
      <c r="F21" s="47">
        <f t="shared" si="4"/>
        <v>0</v>
      </c>
      <c r="G21" s="39"/>
      <c r="H21" s="14">
        <v>0</v>
      </c>
      <c r="I21" s="13">
        <v>0</v>
      </c>
      <c r="J21" s="13">
        <v>0</v>
      </c>
      <c r="K21" s="13">
        <v>0</v>
      </c>
      <c r="L21" s="13">
        <f t="shared" si="5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6"/>
        <v>0</v>
      </c>
    </row>
    <row r="22" spans="1:18" ht="12.75">
      <c r="A22" s="11" t="s">
        <v>18</v>
      </c>
      <c r="B22" s="47">
        <f t="shared" si="0"/>
        <v>0</v>
      </c>
      <c r="C22" s="47">
        <f t="shared" si="1"/>
        <v>0</v>
      </c>
      <c r="D22" s="47">
        <f t="shared" si="2"/>
        <v>0</v>
      </c>
      <c r="E22" s="47">
        <f t="shared" si="3"/>
        <v>0</v>
      </c>
      <c r="F22" s="47">
        <f t="shared" si="4"/>
        <v>0</v>
      </c>
      <c r="G22" s="39"/>
      <c r="H22" s="14">
        <v>0</v>
      </c>
      <c r="I22" s="13">
        <v>0</v>
      </c>
      <c r="J22" s="13">
        <v>0</v>
      </c>
      <c r="K22" s="13">
        <v>0</v>
      </c>
      <c r="L22" s="13">
        <f t="shared" si="5"/>
        <v>0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6"/>
        <v>0</v>
      </c>
    </row>
    <row r="23" spans="1:18" ht="12.75">
      <c r="A23" s="11" t="s">
        <v>19</v>
      </c>
      <c r="B23" s="47">
        <f t="shared" si="0"/>
        <v>0</v>
      </c>
      <c r="C23" s="47">
        <f t="shared" si="1"/>
        <v>9092.84</v>
      </c>
      <c r="D23" s="47">
        <f t="shared" si="2"/>
        <v>0</v>
      </c>
      <c r="E23" s="47">
        <f t="shared" si="3"/>
        <v>4389.61</v>
      </c>
      <c r="F23" s="47">
        <f t="shared" si="4"/>
        <v>13482.45</v>
      </c>
      <c r="G23" s="39"/>
      <c r="H23" s="14">
        <v>0</v>
      </c>
      <c r="I23" s="13">
        <v>9092.84</v>
      </c>
      <c r="J23" s="13">
        <v>0</v>
      </c>
      <c r="K23" s="13">
        <v>4389.61</v>
      </c>
      <c r="L23" s="13">
        <f t="shared" si="5"/>
        <v>13482.45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6"/>
        <v>0</v>
      </c>
    </row>
    <row r="24" spans="1:18" ht="12.75">
      <c r="A24" s="11" t="s">
        <v>20</v>
      </c>
      <c r="B24" s="47">
        <f t="shared" si="0"/>
        <v>0</v>
      </c>
      <c r="C24" s="47">
        <f t="shared" si="1"/>
        <v>330.23</v>
      </c>
      <c r="D24" s="47">
        <f t="shared" si="2"/>
        <v>0</v>
      </c>
      <c r="E24" s="47">
        <f t="shared" si="3"/>
        <v>1177.08</v>
      </c>
      <c r="F24" s="47">
        <f t="shared" si="4"/>
        <v>1507.31</v>
      </c>
      <c r="G24" s="39"/>
      <c r="H24" s="14">
        <v>0</v>
      </c>
      <c r="I24" s="13">
        <v>330.23</v>
      </c>
      <c r="J24" s="13">
        <v>0</v>
      </c>
      <c r="K24" s="13">
        <v>1177.08</v>
      </c>
      <c r="L24" s="13">
        <f t="shared" si="5"/>
        <v>1507.31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6"/>
        <v>0</v>
      </c>
    </row>
    <row r="25" spans="1:18" ht="12.75">
      <c r="A25" s="11" t="s">
        <v>21</v>
      </c>
      <c r="B25" s="47">
        <f t="shared" si="0"/>
        <v>0</v>
      </c>
      <c r="C25" s="47">
        <f t="shared" si="1"/>
        <v>629.53</v>
      </c>
      <c r="D25" s="47">
        <f t="shared" si="2"/>
        <v>0</v>
      </c>
      <c r="E25" s="47">
        <f t="shared" si="3"/>
        <v>9712.78</v>
      </c>
      <c r="F25" s="47">
        <f t="shared" si="4"/>
        <v>10342.310000000001</v>
      </c>
      <c r="G25" s="39"/>
      <c r="H25" s="14">
        <v>0</v>
      </c>
      <c r="I25" s="13">
        <v>629.53</v>
      </c>
      <c r="J25" s="13">
        <v>0</v>
      </c>
      <c r="K25" s="13">
        <v>9712.78</v>
      </c>
      <c r="L25" s="13">
        <f t="shared" si="5"/>
        <v>10342.310000000001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6"/>
        <v>0</v>
      </c>
    </row>
    <row r="26" spans="1:18" ht="12.75">
      <c r="A26" s="11" t="s">
        <v>22</v>
      </c>
      <c r="B26" s="47">
        <f t="shared" si="0"/>
        <v>0</v>
      </c>
      <c r="C26" s="47">
        <f t="shared" si="1"/>
        <v>0</v>
      </c>
      <c r="D26" s="47">
        <f t="shared" si="2"/>
        <v>0</v>
      </c>
      <c r="E26" s="47">
        <f t="shared" si="3"/>
        <v>0</v>
      </c>
      <c r="F26" s="47">
        <f t="shared" si="4"/>
        <v>0</v>
      </c>
      <c r="G26" s="39"/>
      <c r="H26" s="14">
        <v>0</v>
      </c>
      <c r="I26" s="13">
        <v>0</v>
      </c>
      <c r="J26" s="13">
        <v>0</v>
      </c>
      <c r="K26" s="13">
        <v>0</v>
      </c>
      <c r="L26" s="13">
        <f t="shared" si="5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6"/>
        <v>0</v>
      </c>
    </row>
    <row r="27" spans="1:18" ht="12.75">
      <c r="A27" s="11" t="s">
        <v>23</v>
      </c>
      <c r="B27" s="47">
        <f t="shared" si="0"/>
        <v>0</v>
      </c>
      <c r="C27" s="47">
        <f t="shared" si="1"/>
        <v>0</v>
      </c>
      <c r="D27" s="47">
        <f t="shared" si="2"/>
        <v>837</v>
      </c>
      <c r="E27" s="47">
        <f t="shared" si="3"/>
        <v>7017.63</v>
      </c>
      <c r="F27" s="47">
        <f t="shared" si="4"/>
        <v>7854.63</v>
      </c>
      <c r="G27" s="39"/>
      <c r="H27" s="14">
        <v>0</v>
      </c>
      <c r="I27" s="13">
        <v>0</v>
      </c>
      <c r="J27" s="13">
        <v>837</v>
      </c>
      <c r="K27" s="13">
        <v>7017.63</v>
      </c>
      <c r="L27" s="13">
        <f t="shared" si="5"/>
        <v>7854.63</v>
      </c>
      <c r="M27" s="9"/>
      <c r="N27" s="14">
        <v>0</v>
      </c>
      <c r="O27" s="14">
        <v>0</v>
      </c>
      <c r="P27" s="14">
        <v>0</v>
      </c>
      <c r="Q27" s="14">
        <v>0</v>
      </c>
      <c r="R27" s="17">
        <f t="shared" si="6"/>
        <v>0</v>
      </c>
    </row>
    <row r="28" spans="1:18" ht="13.5" thickBot="1">
      <c r="A28" s="12" t="s">
        <v>24</v>
      </c>
      <c r="B28" s="49">
        <f t="shared" si="0"/>
        <v>0</v>
      </c>
      <c r="C28" s="49">
        <f t="shared" si="1"/>
        <v>0</v>
      </c>
      <c r="D28" s="49">
        <f t="shared" si="2"/>
        <v>0</v>
      </c>
      <c r="E28" s="49">
        <f t="shared" si="3"/>
        <v>1971.21</v>
      </c>
      <c r="F28" s="49">
        <f t="shared" si="4"/>
        <v>1971.21</v>
      </c>
      <c r="G28" s="40"/>
      <c r="H28" s="15">
        <v>0</v>
      </c>
      <c r="I28" s="16">
        <v>0</v>
      </c>
      <c r="J28" s="16">
        <v>0</v>
      </c>
      <c r="K28" s="16">
        <v>1971.21</v>
      </c>
      <c r="L28" s="16">
        <f t="shared" si="5"/>
        <v>1971.21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6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H5:L5"/>
    <mergeCell ref="N5:R5"/>
    <mergeCell ref="A4:A6"/>
    <mergeCell ref="H4:L4"/>
    <mergeCell ref="M4:M6"/>
    <mergeCell ref="N4:R4"/>
    <mergeCell ref="B4:F4"/>
    <mergeCell ref="B5:F5"/>
    <mergeCell ref="G4:G6"/>
  </mergeCells>
  <hyperlinks>
    <hyperlink ref="F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55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10308.4</v>
      </c>
      <c r="C7" s="30">
        <f t="shared" si="0"/>
        <v>23437.3</v>
      </c>
      <c r="D7" s="30">
        <f t="shared" si="0"/>
        <v>21024.4</v>
      </c>
      <c r="E7" s="30">
        <f t="shared" si="0"/>
        <v>73903.36000000002</v>
      </c>
      <c r="F7" s="30">
        <f t="shared" si="0"/>
        <v>128673.46000000002</v>
      </c>
      <c r="G7" s="38"/>
      <c r="H7" s="30">
        <f>SUM(H8:H28)</f>
        <v>10308.4</v>
      </c>
      <c r="I7" s="30">
        <f>SUM(I8:I28)</f>
        <v>9856.08</v>
      </c>
      <c r="J7" s="30">
        <f>SUM(J8:J28)</f>
        <v>5528.799999999999</v>
      </c>
      <c r="K7" s="30">
        <f>SUM(K8:K28)</f>
        <v>73903.36000000002</v>
      </c>
      <c r="L7" s="30">
        <f>SUM(H7:K7)</f>
        <v>99596.64000000001</v>
      </c>
      <c r="M7" s="31"/>
      <c r="N7" s="30">
        <f>SUM(N8:N28)</f>
        <v>0</v>
      </c>
      <c r="O7" s="30">
        <f>SUM(O8:O28)</f>
        <v>13581.22</v>
      </c>
      <c r="P7" s="30">
        <f>SUM(P8:P28)</f>
        <v>15495.6</v>
      </c>
      <c r="Q7" s="30">
        <f>SUM(Q8:Q28)</f>
        <v>0</v>
      </c>
      <c r="R7" s="32">
        <f>SUM(R8:R28)</f>
        <v>29076.82</v>
      </c>
    </row>
    <row r="8" spans="1:18" ht="12.75">
      <c r="A8" s="11" t="s">
        <v>4</v>
      </c>
      <c r="B8" s="13">
        <f t="shared" si="0"/>
        <v>0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39"/>
      <c r="H8" s="14">
        <v>0</v>
      </c>
      <c r="I8" s="14">
        <v>0</v>
      </c>
      <c r="J8" s="14">
        <v>0</v>
      </c>
      <c r="K8" s="14">
        <v>0</v>
      </c>
      <c r="L8" s="13">
        <f aca="true" t="shared" si="1" ref="L8:L28">SUM(H8:K8)</f>
        <v>0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39"/>
      <c r="H9" s="14">
        <v>0</v>
      </c>
      <c r="I9" s="14">
        <v>0</v>
      </c>
      <c r="J9" s="14">
        <v>0</v>
      </c>
      <c r="K9" s="14">
        <v>0</v>
      </c>
      <c r="L9" s="13">
        <f t="shared" si="1"/>
        <v>0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4">
        <v>0</v>
      </c>
      <c r="I10" s="14">
        <v>0</v>
      </c>
      <c r="J10" s="14">
        <v>0</v>
      </c>
      <c r="K10" s="14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39"/>
      <c r="H11" s="14">
        <v>0</v>
      </c>
      <c r="I11" s="14">
        <v>0</v>
      </c>
      <c r="J11" s="14">
        <v>0</v>
      </c>
      <c r="K11" s="14">
        <v>0</v>
      </c>
      <c r="L11" s="13">
        <f t="shared" si="1"/>
        <v>0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2"/>
        <v>0</v>
      </c>
    </row>
    <row r="12" spans="1:18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0"/>
        <v>1677.72</v>
      </c>
      <c r="F12" s="13">
        <f t="shared" si="0"/>
        <v>1677.72</v>
      </c>
      <c r="G12" s="50"/>
      <c r="H12" s="13">
        <v>0</v>
      </c>
      <c r="I12" s="13">
        <v>0</v>
      </c>
      <c r="J12" s="13">
        <v>0</v>
      </c>
      <c r="K12" s="13">
        <v>1677.72</v>
      </c>
      <c r="L12" s="13">
        <f t="shared" si="1"/>
        <v>1677.72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50"/>
      <c r="H13" s="13">
        <v>0</v>
      </c>
      <c r="I13" s="13">
        <v>0</v>
      </c>
      <c r="J13" s="13">
        <v>0</v>
      </c>
      <c r="K13" s="13">
        <v>0</v>
      </c>
      <c r="L13" s="13">
        <f t="shared" si="1"/>
        <v>0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50"/>
      <c r="H14" s="13">
        <v>0</v>
      </c>
      <c r="I14" s="13">
        <v>0</v>
      </c>
      <c r="J14" s="13">
        <v>0</v>
      </c>
      <c r="K14" s="13">
        <v>0</v>
      </c>
      <c r="L14" s="13">
        <f t="shared" si="1"/>
        <v>0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78.81</v>
      </c>
      <c r="C15" s="13">
        <f t="shared" si="0"/>
        <v>2500</v>
      </c>
      <c r="D15" s="13">
        <f t="shared" si="0"/>
        <v>14788.65</v>
      </c>
      <c r="E15" s="13">
        <f t="shared" si="0"/>
        <v>30873.98</v>
      </c>
      <c r="F15" s="13">
        <f t="shared" si="0"/>
        <v>48241.44</v>
      </c>
      <c r="G15" s="50"/>
      <c r="H15" s="13">
        <v>78.81</v>
      </c>
      <c r="I15" s="13">
        <v>2500</v>
      </c>
      <c r="J15" s="13">
        <v>0</v>
      </c>
      <c r="K15" s="13">
        <v>30873.98</v>
      </c>
      <c r="L15" s="13">
        <f t="shared" si="1"/>
        <v>33452.79</v>
      </c>
      <c r="M15" s="9"/>
      <c r="N15" s="14">
        <v>0</v>
      </c>
      <c r="O15" s="14">
        <v>0</v>
      </c>
      <c r="P15" s="14">
        <v>14788.65</v>
      </c>
      <c r="Q15" s="14">
        <v>0</v>
      </c>
      <c r="R15" s="17">
        <f t="shared" si="2"/>
        <v>14788.65</v>
      </c>
    </row>
    <row r="16" spans="1:18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1219.06</v>
      </c>
      <c r="E16" s="13">
        <f t="shared" si="0"/>
        <v>25.18</v>
      </c>
      <c r="F16" s="13">
        <f t="shared" si="0"/>
        <v>1244.24</v>
      </c>
      <c r="G16" s="50"/>
      <c r="H16" s="13">
        <v>0</v>
      </c>
      <c r="I16" s="13">
        <v>0</v>
      </c>
      <c r="J16" s="13">
        <v>512.11</v>
      </c>
      <c r="K16" s="13">
        <v>25.18</v>
      </c>
      <c r="L16" s="13">
        <f t="shared" si="1"/>
        <v>537.29</v>
      </c>
      <c r="M16" s="9"/>
      <c r="N16" s="14">
        <v>0</v>
      </c>
      <c r="O16" s="14">
        <v>0</v>
      </c>
      <c r="P16" s="14">
        <v>706.95</v>
      </c>
      <c r="Q16" s="14">
        <v>0</v>
      </c>
      <c r="R16" s="17">
        <f t="shared" si="2"/>
        <v>706.95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50"/>
      <c r="H17" s="13">
        <v>0</v>
      </c>
      <c r="I17" s="13">
        <v>0</v>
      </c>
      <c r="J17" s="13">
        <v>0</v>
      </c>
      <c r="K17" s="13">
        <v>0</v>
      </c>
      <c r="L17" s="13">
        <f t="shared" si="1"/>
        <v>0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0</v>
      </c>
      <c r="C18" s="13">
        <f t="shared" si="0"/>
        <v>74.19</v>
      </c>
      <c r="D18" s="13">
        <f t="shared" si="0"/>
        <v>0</v>
      </c>
      <c r="E18" s="13">
        <f t="shared" si="0"/>
        <v>357.92</v>
      </c>
      <c r="F18" s="13">
        <f t="shared" si="0"/>
        <v>432.11</v>
      </c>
      <c r="G18" s="50"/>
      <c r="H18" s="13">
        <v>0</v>
      </c>
      <c r="I18" s="13">
        <v>74.19</v>
      </c>
      <c r="J18" s="13">
        <v>0</v>
      </c>
      <c r="K18" s="13">
        <v>357.92</v>
      </c>
      <c r="L18" s="13">
        <f t="shared" si="1"/>
        <v>432.11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50"/>
      <c r="H19" s="13">
        <v>0</v>
      </c>
      <c r="I19" s="13">
        <v>0</v>
      </c>
      <c r="J19" s="13">
        <v>0</v>
      </c>
      <c r="K19" s="13">
        <v>0</v>
      </c>
      <c r="L19" s="13">
        <f t="shared" si="1"/>
        <v>0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2"/>
        <v>0</v>
      </c>
    </row>
    <row r="20" spans="1:18" ht="12.75">
      <c r="A20" s="11" t="s">
        <v>16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f t="shared" si="0"/>
        <v>187.5</v>
      </c>
      <c r="F20" s="13">
        <f t="shared" si="0"/>
        <v>187.5</v>
      </c>
      <c r="G20" s="50"/>
      <c r="H20" s="13">
        <v>0</v>
      </c>
      <c r="I20" s="13">
        <v>0</v>
      </c>
      <c r="J20" s="13">
        <v>0</v>
      </c>
      <c r="K20" s="13">
        <v>187.5</v>
      </c>
      <c r="L20" s="13">
        <f t="shared" si="1"/>
        <v>187.5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2"/>
        <v>0</v>
      </c>
    </row>
    <row r="21" spans="1:18" ht="12.75">
      <c r="A21" s="11" t="s">
        <v>17</v>
      </c>
      <c r="B21" s="13">
        <f t="shared" si="0"/>
        <v>0</v>
      </c>
      <c r="C21" s="13">
        <f t="shared" si="0"/>
        <v>2978.18</v>
      </c>
      <c r="D21" s="13">
        <f t="shared" si="0"/>
        <v>0</v>
      </c>
      <c r="E21" s="13">
        <f t="shared" si="0"/>
        <v>1815.01</v>
      </c>
      <c r="F21" s="13">
        <f t="shared" si="0"/>
        <v>4793.19</v>
      </c>
      <c r="G21" s="50"/>
      <c r="H21" s="13">
        <v>0</v>
      </c>
      <c r="I21" s="13">
        <v>2978.18</v>
      </c>
      <c r="J21" s="13">
        <v>0</v>
      </c>
      <c r="K21" s="13">
        <v>1815.01</v>
      </c>
      <c r="L21" s="13">
        <f t="shared" si="1"/>
        <v>4793.19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2"/>
        <v>0</v>
      </c>
    </row>
    <row r="22" spans="1:18" ht="12.75">
      <c r="A22" s="11" t="s">
        <v>18</v>
      </c>
      <c r="B22" s="13">
        <f t="shared" si="0"/>
        <v>0</v>
      </c>
      <c r="C22" s="13">
        <f t="shared" si="0"/>
        <v>194.34</v>
      </c>
      <c r="D22" s="13">
        <f t="shared" si="0"/>
        <v>0</v>
      </c>
      <c r="E22" s="13">
        <f t="shared" si="0"/>
        <v>3149.84</v>
      </c>
      <c r="F22" s="13">
        <f t="shared" si="0"/>
        <v>3344.1800000000003</v>
      </c>
      <c r="G22" s="50"/>
      <c r="H22" s="13">
        <v>0</v>
      </c>
      <c r="I22" s="13">
        <v>194.34</v>
      </c>
      <c r="J22" s="13">
        <v>0</v>
      </c>
      <c r="K22" s="13">
        <v>3149.84</v>
      </c>
      <c r="L22" s="13">
        <f t="shared" si="1"/>
        <v>3344.1800000000003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2"/>
        <v>0</v>
      </c>
    </row>
    <row r="23" spans="1:18" ht="12.75">
      <c r="A23" s="11" t="s">
        <v>19</v>
      </c>
      <c r="B23" s="13">
        <f t="shared" si="0"/>
        <v>0</v>
      </c>
      <c r="C23" s="13">
        <f t="shared" si="0"/>
        <v>1005.86</v>
      </c>
      <c r="D23" s="13">
        <f t="shared" si="0"/>
        <v>0</v>
      </c>
      <c r="E23" s="13">
        <f t="shared" si="0"/>
        <v>5375.02</v>
      </c>
      <c r="F23" s="13">
        <f t="shared" si="0"/>
        <v>6380.88</v>
      </c>
      <c r="G23" s="50"/>
      <c r="H23" s="13">
        <v>0</v>
      </c>
      <c r="I23" s="13">
        <v>1005.86</v>
      </c>
      <c r="J23" s="13">
        <v>0</v>
      </c>
      <c r="K23" s="13">
        <v>5375.02</v>
      </c>
      <c r="L23" s="13">
        <f t="shared" si="1"/>
        <v>6380.88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2"/>
        <v>0</v>
      </c>
    </row>
    <row r="24" spans="1:18" ht="12.75">
      <c r="A24" s="11" t="s">
        <v>20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f t="shared" si="0"/>
        <v>7843.86</v>
      </c>
      <c r="F24" s="13">
        <f t="shared" si="0"/>
        <v>7843.86</v>
      </c>
      <c r="G24" s="50"/>
      <c r="H24" s="13">
        <v>0</v>
      </c>
      <c r="I24" s="13">
        <v>0</v>
      </c>
      <c r="J24" s="13">
        <v>0</v>
      </c>
      <c r="K24" s="13">
        <v>7843.86</v>
      </c>
      <c r="L24" s="13">
        <f t="shared" si="1"/>
        <v>7843.86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0</v>
      </c>
      <c r="C25" s="13">
        <f t="shared" si="0"/>
        <v>3103.51</v>
      </c>
      <c r="D25" s="13">
        <f t="shared" si="0"/>
        <v>4172.69</v>
      </c>
      <c r="E25" s="13">
        <f t="shared" si="0"/>
        <v>19178.48</v>
      </c>
      <c r="F25" s="13">
        <f t="shared" si="0"/>
        <v>26454.68</v>
      </c>
      <c r="G25" s="50"/>
      <c r="H25" s="13">
        <v>0</v>
      </c>
      <c r="I25" s="13">
        <v>3103.51</v>
      </c>
      <c r="J25" s="13">
        <v>4172.69</v>
      </c>
      <c r="K25" s="13">
        <v>19178.48</v>
      </c>
      <c r="L25" s="13">
        <f t="shared" si="1"/>
        <v>26454.68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10229.59</v>
      </c>
      <c r="C26" s="13">
        <f t="shared" si="0"/>
        <v>0</v>
      </c>
      <c r="D26" s="13">
        <f t="shared" si="0"/>
        <v>0</v>
      </c>
      <c r="E26" s="13">
        <f t="shared" si="0"/>
        <v>1563.25</v>
      </c>
      <c r="F26" s="13">
        <f t="shared" si="0"/>
        <v>11792.84</v>
      </c>
      <c r="G26" s="50"/>
      <c r="H26" s="13">
        <v>10229.59</v>
      </c>
      <c r="I26" s="13">
        <v>0</v>
      </c>
      <c r="J26" s="13">
        <v>0</v>
      </c>
      <c r="K26" s="13">
        <v>1563.25</v>
      </c>
      <c r="L26" s="13">
        <f t="shared" si="1"/>
        <v>11792.84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0</v>
      </c>
      <c r="C27" s="13">
        <f t="shared" si="0"/>
        <v>13581.22</v>
      </c>
      <c r="D27" s="13">
        <f t="shared" si="0"/>
        <v>844</v>
      </c>
      <c r="E27" s="13">
        <f t="shared" si="0"/>
        <v>1571</v>
      </c>
      <c r="F27" s="13">
        <f t="shared" si="0"/>
        <v>15996.22</v>
      </c>
      <c r="G27" s="50"/>
      <c r="H27" s="13">
        <v>0</v>
      </c>
      <c r="I27" s="13">
        <v>0</v>
      </c>
      <c r="J27" s="13">
        <v>844</v>
      </c>
      <c r="K27" s="13">
        <v>1571</v>
      </c>
      <c r="L27" s="13">
        <f t="shared" si="1"/>
        <v>2415</v>
      </c>
      <c r="M27" s="9"/>
      <c r="N27" s="14">
        <v>0</v>
      </c>
      <c r="O27" s="14">
        <v>13581.22</v>
      </c>
      <c r="P27" s="14">
        <v>0</v>
      </c>
      <c r="Q27" s="14">
        <v>0</v>
      </c>
      <c r="R27" s="17">
        <f t="shared" si="2"/>
        <v>13581.22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16">
        <f t="shared" si="0"/>
        <v>284.6</v>
      </c>
      <c r="F28" s="16">
        <f t="shared" si="0"/>
        <v>284.6</v>
      </c>
      <c r="G28" s="51"/>
      <c r="H28" s="16">
        <v>0</v>
      </c>
      <c r="I28" s="16">
        <v>0</v>
      </c>
      <c r="J28" s="16">
        <v>0</v>
      </c>
      <c r="K28" s="16">
        <v>284.6</v>
      </c>
      <c r="L28" s="16">
        <f t="shared" si="1"/>
        <v>284.6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57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716.67</v>
      </c>
      <c r="C7" s="30">
        <f t="shared" si="0"/>
        <v>48424</v>
      </c>
      <c r="D7" s="30">
        <f t="shared" si="0"/>
        <v>63223.67</v>
      </c>
      <c r="E7" s="30">
        <f t="shared" si="0"/>
        <v>117618.49</v>
      </c>
      <c r="F7" s="30">
        <f t="shared" si="0"/>
        <v>229982.83</v>
      </c>
      <c r="G7" s="38"/>
      <c r="H7" s="30">
        <f>SUM(H8:H28)</f>
        <v>716.67</v>
      </c>
      <c r="I7" s="30">
        <f>SUM(I8:I28)</f>
        <v>48424</v>
      </c>
      <c r="J7" s="30">
        <f>SUM(J8:J28)</f>
        <v>43764.28</v>
      </c>
      <c r="K7" s="30">
        <f>SUM(K8:K28)</f>
        <v>114751.29000000001</v>
      </c>
      <c r="L7" s="30">
        <f>SUM(H7:K7)</f>
        <v>207656.24</v>
      </c>
      <c r="M7" s="31"/>
      <c r="N7" s="30">
        <f>SUM(N8:N28)</f>
        <v>0</v>
      </c>
      <c r="O7" s="30">
        <f>SUM(O8:O28)</f>
        <v>0</v>
      </c>
      <c r="P7" s="30">
        <f>SUM(P8:P28)</f>
        <v>19459.39</v>
      </c>
      <c r="Q7" s="30">
        <f>SUM(Q8:Q28)</f>
        <v>2867.2</v>
      </c>
      <c r="R7" s="32">
        <f>SUM(R8:R28)</f>
        <v>22326.59</v>
      </c>
    </row>
    <row r="8" spans="1:18" ht="12.75">
      <c r="A8" s="11" t="s">
        <v>4</v>
      </c>
      <c r="B8" s="13">
        <f t="shared" si="0"/>
        <v>0</v>
      </c>
      <c r="C8" s="13">
        <f t="shared" si="0"/>
        <v>0</v>
      </c>
      <c r="D8" s="13">
        <f t="shared" si="0"/>
        <v>21367.12</v>
      </c>
      <c r="E8" s="13">
        <f t="shared" si="0"/>
        <v>14022.11</v>
      </c>
      <c r="F8" s="13">
        <f t="shared" si="0"/>
        <v>35389.229999999996</v>
      </c>
      <c r="G8" s="39"/>
      <c r="H8" s="13">
        <v>0</v>
      </c>
      <c r="I8" s="13">
        <v>0</v>
      </c>
      <c r="J8" s="13">
        <v>21367.12</v>
      </c>
      <c r="K8" s="13">
        <v>14022.11</v>
      </c>
      <c r="L8" s="13">
        <f aca="true" t="shared" si="1" ref="L8:L28">SUM(H8:K8)</f>
        <v>35389.229999999996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39"/>
      <c r="H9" s="13">
        <v>0</v>
      </c>
      <c r="I9" s="13">
        <v>0</v>
      </c>
      <c r="J9" s="13">
        <v>0</v>
      </c>
      <c r="K9" s="13">
        <v>0</v>
      </c>
      <c r="L9" s="13">
        <f t="shared" si="1"/>
        <v>0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3">
        <v>0</v>
      </c>
      <c r="I10" s="13">
        <v>0</v>
      </c>
      <c r="J10" s="13">
        <v>0</v>
      </c>
      <c r="K10" s="13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5124.01</v>
      </c>
      <c r="E11" s="13">
        <f t="shared" si="0"/>
        <v>5255.34</v>
      </c>
      <c r="F11" s="13">
        <f t="shared" si="0"/>
        <v>10379.35</v>
      </c>
      <c r="G11" s="39"/>
      <c r="H11" s="13">
        <v>0</v>
      </c>
      <c r="I11" s="13">
        <v>0</v>
      </c>
      <c r="J11" s="13">
        <v>5124.01</v>
      </c>
      <c r="K11" s="13">
        <v>5255.34</v>
      </c>
      <c r="L11" s="13">
        <f t="shared" si="1"/>
        <v>10379.35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2"/>
        <v>0</v>
      </c>
    </row>
    <row r="12" spans="1:18" ht="12.75">
      <c r="A12" s="11" t="s">
        <v>8</v>
      </c>
      <c r="B12" s="13">
        <f t="shared" si="0"/>
        <v>0</v>
      </c>
      <c r="C12" s="13">
        <f t="shared" si="0"/>
        <v>30353.2</v>
      </c>
      <c r="D12" s="13">
        <f t="shared" si="0"/>
        <v>0</v>
      </c>
      <c r="E12" s="13">
        <f t="shared" si="0"/>
        <v>28575.7</v>
      </c>
      <c r="F12" s="13">
        <f t="shared" si="0"/>
        <v>58928.9</v>
      </c>
      <c r="G12" s="39"/>
      <c r="H12" s="13">
        <v>0</v>
      </c>
      <c r="I12" s="13">
        <v>30353.2</v>
      </c>
      <c r="J12" s="13">
        <v>0</v>
      </c>
      <c r="K12" s="13">
        <v>28575.7</v>
      </c>
      <c r="L12" s="13">
        <f t="shared" si="1"/>
        <v>58928.9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39"/>
      <c r="H13" s="13">
        <v>0</v>
      </c>
      <c r="I13" s="13">
        <v>0</v>
      </c>
      <c r="J13" s="13">
        <v>0</v>
      </c>
      <c r="K13" s="13">
        <v>0</v>
      </c>
      <c r="L13" s="13">
        <f>SUM(H13:K13)</f>
        <v>0</v>
      </c>
      <c r="M13" s="9"/>
      <c r="N13" s="14">
        <f>SUM(N14:N28)</f>
        <v>0</v>
      </c>
      <c r="O13" s="14">
        <f>SUM(O14:O28)</f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0</v>
      </c>
      <c r="D14" s="13">
        <f t="shared" si="0"/>
        <v>0</v>
      </c>
      <c r="E14" s="13">
        <f t="shared" si="0"/>
        <v>674.95</v>
      </c>
      <c r="F14" s="13">
        <f t="shared" si="0"/>
        <v>674.95</v>
      </c>
      <c r="G14" s="39"/>
      <c r="H14" s="13">
        <v>0</v>
      </c>
      <c r="I14" s="13">
        <v>0</v>
      </c>
      <c r="J14" s="13">
        <v>0</v>
      </c>
      <c r="K14" s="13">
        <v>674.95</v>
      </c>
      <c r="L14" s="13">
        <f t="shared" si="1"/>
        <v>674.95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0</v>
      </c>
      <c r="C15" s="13">
        <f t="shared" si="0"/>
        <v>11981.39</v>
      </c>
      <c r="D15" s="13">
        <f t="shared" si="0"/>
        <v>7840.64</v>
      </c>
      <c r="E15" s="13">
        <f t="shared" si="0"/>
        <v>17788.85</v>
      </c>
      <c r="F15" s="13">
        <f t="shared" si="0"/>
        <v>37610.88</v>
      </c>
      <c r="G15" s="39"/>
      <c r="H15" s="13">
        <v>0</v>
      </c>
      <c r="I15" s="13">
        <v>11981.39</v>
      </c>
      <c r="J15" s="13">
        <v>7840.64</v>
      </c>
      <c r="K15" s="13">
        <v>17788.85</v>
      </c>
      <c r="L15" s="13">
        <f t="shared" si="1"/>
        <v>37610.88</v>
      </c>
      <c r="M15" s="9"/>
      <c r="N15" s="14">
        <v>0</v>
      </c>
      <c r="O15" s="14">
        <v>0</v>
      </c>
      <c r="P15" s="14">
        <v>0</v>
      </c>
      <c r="Q15" s="14">
        <v>0</v>
      </c>
      <c r="R15" s="17">
        <f t="shared" si="2"/>
        <v>0</v>
      </c>
    </row>
    <row r="16" spans="1:18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f t="shared" si="0"/>
        <v>5253.88</v>
      </c>
      <c r="F16" s="13">
        <f t="shared" si="0"/>
        <v>5253.88</v>
      </c>
      <c r="G16" s="39"/>
      <c r="H16" s="13">
        <v>0</v>
      </c>
      <c r="I16" s="13">
        <v>0</v>
      </c>
      <c r="J16" s="13">
        <v>0</v>
      </c>
      <c r="K16" s="13">
        <v>5253.88</v>
      </c>
      <c r="L16" s="13">
        <f t="shared" si="1"/>
        <v>5253.88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2"/>
        <v>0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39"/>
      <c r="H17" s="13">
        <v>0</v>
      </c>
      <c r="I17" s="13">
        <v>0</v>
      </c>
      <c r="J17" s="13">
        <v>0</v>
      </c>
      <c r="K17" s="13">
        <v>0</v>
      </c>
      <c r="L17" s="13">
        <f t="shared" si="1"/>
        <v>0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0</v>
      </c>
      <c r="C18" s="13">
        <f t="shared" si="0"/>
        <v>0</v>
      </c>
      <c r="D18" s="13">
        <f t="shared" si="0"/>
        <v>6210.25</v>
      </c>
      <c r="E18" s="13">
        <f t="shared" si="0"/>
        <v>0</v>
      </c>
      <c r="F18" s="13">
        <f t="shared" si="0"/>
        <v>6210.25</v>
      </c>
      <c r="G18" s="39"/>
      <c r="H18" s="13">
        <v>0</v>
      </c>
      <c r="I18" s="13">
        <v>0</v>
      </c>
      <c r="J18" s="13">
        <v>6210.25</v>
      </c>
      <c r="K18" s="13">
        <v>0</v>
      </c>
      <c r="L18" s="13">
        <f t="shared" si="1"/>
        <v>6210.25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8946.9</v>
      </c>
      <c r="E19" s="13">
        <f t="shared" si="0"/>
        <v>0</v>
      </c>
      <c r="F19" s="13">
        <f t="shared" si="0"/>
        <v>8946.9</v>
      </c>
      <c r="G19" s="39"/>
      <c r="H19" s="13">
        <v>0</v>
      </c>
      <c r="I19" s="13">
        <v>0</v>
      </c>
      <c r="J19" s="13">
        <v>1761.23</v>
      </c>
      <c r="K19" s="13">
        <v>0</v>
      </c>
      <c r="L19" s="13">
        <f t="shared" si="1"/>
        <v>1761.23</v>
      </c>
      <c r="M19" s="9"/>
      <c r="N19" s="14">
        <v>0</v>
      </c>
      <c r="O19" s="14">
        <v>0</v>
      </c>
      <c r="P19" s="14">
        <v>7185.67</v>
      </c>
      <c r="Q19" s="14">
        <v>0</v>
      </c>
      <c r="R19" s="17">
        <f t="shared" si="2"/>
        <v>7185.67</v>
      </c>
    </row>
    <row r="20" spans="1:18" ht="12.75">
      <c r="A20" s="11" t="s">
        <v>16</v>
      </c>
      <c r="B20" s="13">
        <f t="shared" si="0"/>
        <v>481.46</v>
      </c>
      <c r="C20" s="13">
        <f t="shared" si="0"/>
        <v>0</v>
      </c>
      <c r="D20" s="13">
        <f t="shared" si="0"/>
        <v>0</v>
      </c>
      <c r="E20" s="13">
        <f t="shared" si="0"/>
        <v>0</v>
      </c>
      <c r="F20" s="13">
        <f t="shared" si="0"/>
        <v>481.46</v>
      </c>
      <c r="G20" s="39"/>
      <c r="H20" s="13">
        <v>481.46</v>
      </c>
      <c r="I20" s="13">
        <v>0</v>
      </c>
      <c r="J20" s="13">
        <v>0</v>
      </c>
      <c r="K20" s="13">
        <v>0</v>
      </c>
      <c r="L20" s="13">
        <f t="shared" si="1"/>
        <v>481.46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2"/>
        <v>0</v>
      </c>
    </row>
    <row r="21" spans="1:18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13734.75</v>
      </c>
      <c r="E21" s="13">
        <f t="shared" si="0"/>
        <v>409.94</v>
      </c>
      <c r="F21" s="13">
        <f t="shared" si="0"/>
        <v>14144.689999999999</v>
      </c>
      <c r="G21" s="39"/>
      <c r="H21" s="13">
        <v>0</v>
      </c>
      <c r="I21" s="13">
        <v>0</v>
      </c>
      <c r="J21" s="13">
        <v>1461.03</v>
      </c>
      <c r="K21" s="13">
        <v>409.94</v>
      </c>
      <c r="L21" s="13">
        <f t="shared" si="1"/>
        <v>1870.97</v>
      </c>
      <c r="M21" s="9"/>
      <c r="N21" s="14">
        <v>0</v>
      </c>
      <c r="O21" s="14">
        <v>0</v>
      </c>
      <c r="P21" s="14">
        <v>12273.72</v>
      </c>
      <c r="Q21" s="14">
        <v>0</v>
      </c>
      <c r="R21" s="17">
        <f t="shared" si="2"/>
        <v>12273.72</v>
      </c>
    </row>
    <row r="22" spans="1:18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0"/>
        <v>2867.2</v>
      </c>
      <c r="F22" s="13">
        <f t="shared" si="0"/>
        <v>2867.2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0</v>
      </c>
      <c r="M22" s="9"/>
      <c r="N22" s="14">
        <v>0</v>
      </c>
      <c r="O22" s="14">
        <v>0</v>
      </c>
      <c r="P22" s="14">
        <v>0</v>
      </c>
      <c r="Q22" s="14">
        <v>2867.2</v>
      </c>
      <c r="R22" s="17">
        <f t="shared" si="2"/>
        <v>2867.2</v>
      </c>
    </row>
    <row r="23" spans="1:18" ht="12.75">
      <c r="A23" s="11" t="s">
        <v>19</v>
      </c>
      <c r="B23" s="13">
        <f t="shared" si="0"/>
        <v>235.21</v>
      </c>
      <c r="C23" s="13">
        <f t="shared" si="0"/>
        <v>83.5</v>
      </c>
      <c r="D23" s="13">
        <f t="shared" si="0"/>
        <v>0</v>
      </c>
      <c r="E23" s="13">
        <f t="shared" si="0"/>
        <v>13651.56</v>
      </c>
      <c r="F23" s="13">
        <f t="shared" si="0"/>
        <v>13970.27</v>
      </c>
      <c r="G23" s="39"/>
      <c r="H23" s="13">
        <v>235.21</v>
      </c>
      <c r="I23" s="13">
        <v>83.5</v>
      </c>
      <c r="J23" s="13">
        <v>0</v>
      </c>
      <c r="K23" s="13">
        <v>13651.56</v>
      </c>
      <c r="L23" s="13">
        <f t="shared" si="1"/>
        <v>13970.27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2"/>
        <v>0</v>
      </c>
    </row>
    <row r="24" spans="1:18" ht="12.75">
      <c r="A24" s="11" t="s">
        <v>20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f t="shared" si="0"/>
        <v>0</v>
      </c>
      <c r="F24" s="13">
        <f t="shared" si="0"/>
        <v>0</v>
      </c>
      <c r="G24" s="39"/>
      <c r="H24" s="13">
        <v>0</v>
      </c>
      <c r="I24" s="13">
        <v>0</v>
      </c>
      <c r="J24" s="13">
        <v>0</v>
      </c>
      <c r="K24" s="13">
        <v>0</v>
      </c>
      <c r="L24" s="13">
        <f t="shared" si="1"/>
        <v>0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0</v>
      </c>
      <c r="C25" s="13">
        <f t="shared" si="0"/>
        <v>235.14</v>
      </c>
      <c r="D25" s="13">
        <f t="shared" si="0"/>
        <v>0</v>
      </c>
      <c r="E25" s="13">
        <f t="shared" si="0"/>
        <v>24701.65</v>
      </c>
      <c r="F25" s="13">
        <f t="shared" si="0"/>
        <v>24936.79</v>
      </c>
      <c r="G25" s="39"/>
      <c r="H25" s="13">
        <v>0</v>
      </c>
      <c r="I25" s="13">
        <v>235.14</v>
      </c>
      <c r="J25" s="13">
        <v>0</v>
      </c>
      <c r="K25" s="13">
        <v>24701.65</v>
      </c>
      <c r="L25" s="13">
        <f t="shared" si="1"/>
        <v>24936.79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39"/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0</v>
      </c>
      <c r="C27" s="13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  <c r="G27" s="39"/>
      <c r="H27" s="13">
        <v>0</v>
      </c>
      <c r="I27" s="13">
        <v>0</v>
      </c>
      <c r="J27" s="13">
        <v>0</v>
      </c>
      <c r="K27" s="13">
        <v>0</v>
      </c>
      <c r="L27" s="13">
        <f t="shared" si="1"/>
        <v>0</v>
      </c>
      <c r="M27" s="9"/>
      <c r="N27" s="14">
        <v>0</v>
      </c>
      <c r="O27" s="14">
        <v>0</v>
      </c>
      <c r="P27" s="14">
        <v>0</v>
      </c>
      <c r="Q27" s="14">
        <v>0</v>
      </c>
      <c r="R27" s="17">
        <f t="shared" si="2"/>
        <v>0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5770.77</v>
      </c>
      <c r="D28" s="16">
        <f t="shared" si="0"/>
        <v>0</v>
      </c>
      <c r="E28" s="16">
        <f t="shared" si="0"/>
        <v>4417.31</v>
      </c>
      <c r="F28" s="16">
        <f t="shared" si="0"/>
        <v>10188.080000000002</v>
      </c>
      <c r="G28" s="40"/>
      <c r="H28" s="16">
        <v>0</v>
      </c>
      <c r="I28" s="16">
        <v>5770.77</v>
      </c>
      <c r="J28" s="16">
        <v>0</v>
      </c>
      <c r="K28" s="16">
        <v>4417.31</v>
      </c>
      <c r="L28" s="16">
        <f t="shared" si="1"/>
        <v>10188.080000000002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58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10036.61</v>
      </c>
      <c r="C7" s="30">
        <f t="shared" si="0"/>
        <v>2449.24</v>
      </c>
      <c r="D7" s="30">
        <f t="shared" si="0"/>
        <v>25331.41</v>
      </c>
      <c r="E7" s="30">
        <f t="shared" si="0"/>
        <v>63048.81</v>
      </c>
      <c r="F7" s="30">
        <f t="shared" si="0"/>
        <v>100866.07</v>
      </c>
      <c r="G7" s="38"/>
      <c r="H7" s="30">
        <f>SUM(H8:H28)</f>
        <v>10036.61</v>
      </c>
      <c r="I7" s="30">
        <f>SUM(I8:I28)</f>
        <v>2449.24</v>
      </c>
      <c r="J7" s="30">
        <f>SUM(J8:J28)</f>
        <v>25331.41</v>
      </c>
      <c r="K7" s="30">
        <f>SUM(K8:K28)</f>
        <v>63048.81</v>
      </c>
      <c r="L7" s="30">
        <f>SUM(H7:K7)</f>
        <v>100866.07</v>
      </c>
      <c r="M7" s="31"/>
      <c r="N7" s="30">
        <f>SUM(N8:N28)</f>
        <v>0</v>
      </c>
      <c r="O7" s="30">
        <f>SUM(O8:O28)</f>
        <v>0</v>
      </c>
      <c r="P7" s="30">
        <f>SUM(P8:P28)</f>
        <v>0</v>
      </c>
      <c r="Q7" s="30">
        <f>SUM(Q8:Q28)</f>
        <v>0</v>
      </c>
      <c r="R7" s="32">
        <f>SUM(R8:R28)</f>
        <v>0</v>
      </c>
    </row>
    <row r="8" spans="1:18" ht="12.75">
      <c r="A8" s="11" t="s">
        <v>4</v>
      </c>
      <c r="B8" s="13">
        <f t="shared" si="0"/>
        <v>0</v>
      </c>
      <c r="C8" s="13">
        <f t="shared" si="0"/>
        <v>0</v>
      </c>
      <c r="D8" s="13">
        <f t="shared" si="0"/>
        <v>0</v>
      </c>
      <c r="E8" s="13">
        <f t="shared" si="0"/>
        <v>836.02</v>
      </c>
      <c r="F8" s="13">
        <f t="shared" si="0"/>
        <v>836.02</v>
      </c>
      <c r="G8" s="39"/>
      <c r="H8" s="13">
        <v>0</v>
      </c>
      <c r="I8" s="13">
        <v>0</v>
      </c>
      <c r="J8" s="13">
        <v>0</v>
      </c>
      <c r="K8" s="13">
        <v>836.02</v>
      </c>
      <c r="L8" s="13">
        <f aca="true" t="shared" si="1" ref="L8:L28">SUM(H8:K8)</f>
        <v>836.02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1140.89</v>
      </c>
      <c r="D9" s="13">
        <f t="shared" si="0"/>
        <v>5756.1</v>
      </c>
      <c r="E9" s="13">
        <f t="shared" si="0"/>
        <v>11379.15</v>
      </c>
      <c r="F9" s="13">
        <f t="shared" si="0"/>
        <v>18276.14</v>
      </c>
      <c r="G9" s="39"/>
      <c r="H9" s="13">
        <v>0</v>
      </c>
      <c r="I9" s="13">
        <v>1140.89</v>
      </c>
      <c r="J9" s="13">
        <v>5756.1</v>
      </c>
      <c r="K9" s="13">
        <v>11379.15</v>
      </c>
      <c r="L9" s="13">
        <f t="shared" si="1"/>
        <v>18276.14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3">
        <v>0</v>
      </c>
      <c r="I10" s="13">
        <v>0</v>
      </c>
      <c r="J10" s="13">
        <v>0</v>
      </c>
      <c r="K10" s="13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39"/>
      <c r="H11" s="13">
        <v>0</v>
      </c>
      <c r="I11" s="13">
        <v>0</v>
      </c>
      <c r="J11" s="13">
        <v>0</v>
      </c>
      <c r="K11" s="13">
        <v>0</v>
      </c>
      <c r="L11" s="13">
        <f t="shared" si="1"/>
        <v>0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2"/>
        <v>0</v>
      </c>
    </row>
    <row r="12" spans="1:18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0"/>
        <v>161.4</v>
      </c>
      <c r="F12" s="13">
        <f t="shared" si="0"/>
        <v>161.4</v>
      </c>
      <c r="G12" s="39"/>
      <c r="H12" s="13">
        <v>0</v>
      </c>
      <c r="I12" s="13">
        <v>0</v>
      </c>
      <c r="J12" s="13">
        <v>0</v>
      </c>
      <c r="K12" s="13">
        <v>161.4</v>
      </c>
      <c r="L12" s="13">
        <f t="shared" si="1"/>
        <v>161.4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39"/>
      <c r="H13" s="13">
        <v>0</v>
      </c>
      <c r="I13" s="13">
        <v>0</v>
      </c>
      <c r="J13" s="13">
        <v>0</v>
      </c>
      <c r="K13" s="13">
        <v>0</v>
      </c>
      <c r="L13" s="13">
        <f t="shared" si="1"/>
        <v>0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39"/>
      <c r="H14" s="13">
        <v>0</v>
      </c>
      <c r="I14" s="13">
        <v>0</v>
      </c>
      <c r="J14" s="13">
        <v>0</v>
      </c>
      <c r="K14" s="13">
        <v>0</v>
      </c>
      <c r="L14" s="13">
        <f t="shared" si="1"/>
        <v>0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0</v>
      </c>
      <c r="C15" s="13">
        <f t="shared" si="0"/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39"/>
      <c r="H15" s="13">
        <v>0</v>
      </c>
      <c r="I15" s="13">
        <v>0</v>
      </c>
      <c r="J15" s="13">
        <v>0</v>
      </c>
      <c r="K15" s="13">
        <v>0</v>
      </c>
      <c r="L15" s="13">
        <f t="shared" si="1"/>
        <v>0</v>
      </c>
      <c r="M15" s="9"/>
      <c r="N15" s="14">
        <v>0</v>
      </c>
      <c r="O15" s="14">
        <v>0</v>
      </c>
      <c r="P15" s="14">
        <v>0</v>
      </c>
      <c r="Q15" s="14">
        <v>0</v>
      </c>
      <c r="R15" s="17">
        <f t="shared" si="2"/>
        <v>0</v>
      </c>
    </row>
    <row r="16" spans="1:18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f t="shared" si="0"/>
        <v>262</v>
      </c>
      <c r="F16" s="13">
        <f t="shared" si="0"/>
        <v>262</v>
      </c>
      <c r="G16" s="39"/>
      <c r="H16" s="13">
        <v>0</v>
      </c>
      <c r="I16" s="13">
        <v>0</v>
      </c>
      <c r="J16" s="13">
        <v>0</v>
      </c>
      <c r="K16" s="13">
        <v>262</v>
      </c>
      <c r="L16" s="13">
        <f t="shared" si="1"/>
        <v>262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2"/>
        <v>0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16132.03</v>
      </c>
      <c r="E17" s="13">
        <f t="shared" si="0"/>
        <v>2720.38</v>
      </c>
      <c r="F17" s="13">
        <f t="shared" si="0"/>
        <v>18852.41</v>
      </c>
      <c r="G17" s="39"/>
      <c r="H17" s="13">
        <v>0</v>
      </c>
      <c r="I17" s="13">
        <v>0</v>
      </c>
      <c r="J17" s="13">
        <v>16132.03</v>
      </c>
      <c r="K17" s="13">
        <v>2720.38</v>
      </c>
      <c r="L17" s="13">
        <f t="shared" si="1"/>
        <v>18852.41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947.78</v>
      </c>
      <c r="C18" s="13">
        <f t="shared" si="0"/>
        <v>0</v>
      </c>
      <c r="D18" s="13">
        <f t="shared" si="0"/>
        <v>0</v>
      </c>
      <c r="E18" s="13">
        <f t="shared" si="0"/>
        <v>5046.57</v>
      </c>
      <c r="F18" s="13">
        <f t="shared" si="0"/>
        <v>5994.349999999999</v>
      </c>
      <c r="G18" s="39"/>
      <c r="H18" s="13">
        <v>947.78</v>
      </c>
      <c r="I18" s="13">
        <v>0</v>
      </c>
      <c r="J18" s="13">
        <v>0</v>
      </c>
      <c r="K18" s="13">
        <v>5046.57</v>
      </c>
      <c r="L18" s="13">
        <f t="shared" si="1"/>
        <v>5994.349999999999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39"/>
      <c r="H19" s="13">
        <v>0</v>
      </c>
      <c r="I19" s="13">
        <v>0</v>
      </c>
      <c r="J19" s="13">
        <v>0</v>
      </c>
      <c r="K19" s="13">
        <v>0</v>
      </c>
      <c r="L19" s="13">
        <f t="shared" si="1"/>
        <v>0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2"/>
        <v>0</v>
      </c>
    </row>
    <row r="20" spans="1:18" ht="12.75">
      <c r="A20" s="11" t="s">
        <v>16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39"/>
      <c r="H20" s="13">
        <v>0</v>
      </c>
      <c r="I20" s="13">
        <v>0</v>
      </c>
      <c r="J20" s="13">
        <v>0</v>
      </c>
      <c r="K20" s="13">
        <v>0</v>
      </c>
      <c r="L20" s="13">
        <f t="shared" si="1"/>
        <v>0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2"/>
        <v>0</v>
      </c>
    </row>
    <row r="21" spans="1:18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2"/>
        <v>0</v>
      </c>
    </row>
    <row r="22" spans="1:18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0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2"/>
        <v>0</v>
      </c>
    </row>
    <row r="23" spans="1:18" ht="12.75">
      <c r="A23" s="11" t="s">
        <v>19</v>
      </c>
      <c r="B23" s="13">
        <f t="shared" si="0"/>
        <v>0</v>
      </c>
      <c r="C23" s="13">
        <f t="shared" si="0"/>
        <v>0</v>
      </c>
      <c r="D23" s="13">
        <f t="shared" si="0"/>
        <v>2882.28</v>
      </c>
      <c r="E23" s="13">
        <f t="shared" si="0"/>
        <v>0</v>
      </c>
      <c r="F23" s="13">
        <f t="shared" si="0"/>
        <v>2882.28</v>
      </c>
      <c r="G23" s="39"/>
      <c r="H23" s="13">
        <v>0</v>
      </c>
      <c r="I23" s="13">
        <v>0</v>
      </c>
      <c r="J23" s="13">
        <v>2882.28</v>
      </c>
      <c r="K23" s="13">
        <v>0</v>
      </c>
      <c r="L23" s="13">
        <f t="shared" si="1"/>
        <v>2882.28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2"/>
        <v>0</v>
      </c>
    </row>
    <row r="24" spans="1:18" ht="12.75">
      <c r="A24" s="11" t="s">
        <v>20</v>
      </c>
      <c r="B24" s="13">
        <f t="shared" si="0"/>
        <v>9088.83</v>
      </c>
      <c r="C24" s="13">
        <f t="shared" si="0"/>
        <v>0</v>
      </c>
      <c r="D24" s="13">
        <f t="shared" si="0"/>
        <v>0</v>
      </c>
      <c r="E24" s="13">
        <f t="shared" si="0"/>
        <v>5959.45</v>
      </c>
      <c r="F24" s="13">
        <f t="shared" si="0"/>
        <v>15048.279999999999</v>
      </c>
      <c r="G24" s="39"/>
      <c r="H24" s="13">
        <v>9088.83</v>
      </c>
      <c r="I24" s="13">
        <v>0</v>
      </c>
      <c r="J24" s="13">
        <v>0</v>
      </c>
      <c r="K24" s="13">
        <v>5959.45</v>
      </c>
      <c r="L24" s="13">
        <f t="shared" si="1"/>
        <v>15048.279999999999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0</v>
      </c>
      <c r="C25" s="13">
        <f t="shared" si="0"/>
        <v>1308.35</v>
      </c>
      <c r="D25" s="13">
        <f t="shared" si="0"/>
        <v>561</v>
      </c>
      <c r="E25" s="13">
        <f t="shared" si="0"/>
        <v>36627.59</v>
      </c>
      <c r="F25" s="13">
        <f t="shared" si="0"/>
        <v>38496.939999999995</v>
      </c>
      <c r="G25" s="39"/>
      <c r="H25" s="13">
        <v>0</v>
      </c>
      <c r="I25" s="13">
        <v>1308.35</v>
      </c>
      <c r="J25" s="13">
        <v>561</v>
      </c>
      <c r="K25" s="13">
        <v>36627.59</v>
      </c>
      <c r="L25" s="13">
        <f t="shared" si="1"/>
        <v>38496.939999999995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39"/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0</v>
      </c>
      <c r="C27" s="13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  <c r="G27" s="39"/>
      <c r="H27" s="13">
        <v>0</v>
      </c>
      <c r="I27" s="13">
        <v>0</v>
      </c>
      <c r="J27" s="13">
        <v>0</v>
      </c>
      <c r="K27" s="13">
        <v>0</v>
      </c>
      <c r="L27" s="13">
        <f t="shared" si="1"/>
        <v>0</v>
      </c>
      <c r="M27" s="9"/>
      <c r="N27" s="14">
        <v>0</v>
      </c>
      <c r="O27" s="14">
        <v>0</v>
      </c>
      <c r="P27" s="14">
        <v>0</v>
      </c>
      <c r="Q27" s="14">
        <v>0</v>
      </c>
      <c r="R27" s="17">
        <f t="shared" si="2"/>
        <v>0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16">
        <f t="shared" si="0"/>
        <v>56.25</v>
      </c>
      <c r="F28" s="16">
        <f t="shared" si="0"/>
        <v>56.25</v>
      </c>
      <c r="G28" s="40"/>
      <c r="H28" s="16">
        <v>0</v>
      </c>
      <c r="I28" s="16">
        <v>0</v>
      </c>
      <c r="J28" s="16">
        <v>0</v>
      </c>
      <c r="K28" s="16">
        <v>56.25</v>
      </c>
      <c r="L28" s="16">
        <f t="shared" si="1"/>
        <v>56.25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B32" sqref="B32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2.7109375" style="0" bestFit="1" customWidth="1"/>
    <col min="12" max="12" width="12.00390625" style="0" bestFit="1" customWidth="1"/>
    <col min="13" max="13" width="8.57421875" style="0" customWidth="1"/>
    <col min="14" max="14" width="0.85546875" style="0" customWidth="1"/>
    <col min="15" max="15" width="8.421875" style="0" bestFit="1" customWidth="1"/>
    <col min="16" max="16" width="8.00390625" style="0" bestFit="1" customWidth="1"/>
    <col min="17" max="17" width="9.00390625" style="0" bestFit="1" customWidth="1"/>
    <col min="18" max="18" width="12.00390625" style="0" bestFit="1" customWidth="1"/>
    <col min="19" max="19" width="11.57421875" style="0" bestFit="1" customWidth="1"/>
    <col min="20" max="22" width="9.28125" style="0" bestFit="1" customWidth="1"/>
    <col min="23" max="23" width="12.28125" style="0" bestFit="1" customWidth="1"/>
    <col min="24" max="24" width="8.7109375" style="0" bestFit="1" customWidth="1"/>
  </cols>
  <sheetData>
    <row r="1" ht="12.75">
      <c r="F1" s="28" t="s">
        <v>47</v>
      </c>
    </row>
    <row r="2" spans="1:7" ht="12.75">
      <c r="A2" s="1" t="s">
        <v>59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9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7"/>
      <c r="M4" s="68"/>
      <c r="N4" s="73"/>
      <c r="O4" s="58" t="s">
        <v>0</v>
      </c>
      <c r="P4" s="59"/>
      <c r="Q4" s="59"/>
      <c r="R4" s="59"/>
      <c r="S4" s="60"/>
    </row>
    <row r="5" spans="1:19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2"/>
      <c r="M5" s="63"/>
      <c r="N5" s="74"/>
      <c r="O5" s="61" t="s">
        <v>28</v>
      </c>
      <c r="P5" s="62"/>
      <c r="Q5" s="62"/>
      <c r="R5" s="62"/>
      <c r="S5" s="64"/>
    </row>
    <row r="6" spans="1:19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79" t="s">
        <v>25</v>
      </c>
      <c r="K6" s="80"/>
      <c r="L6" s="3" t="s">
        <v>29</v>
      </c>
      <c r="M6" s="6" t="s">
        <v>3</v>
      </c>
      <c r="N6" s="75"/>
      <c r="O6" s="7" t="s">
        <v>26</v>
      </c>
      <c r="P6" s="4" t="s">
        <v>27</v>
      </c>
      <c r="Q6" s="4" t="s">
        <v>25</v>
      </c>
      <c r="R6" s="3" t="s">
        <v>29</v>
      </c>
      <c r="S6" s="5" t="s">
        <v>3</v>
      </c>
    </row>
    <row r="7" spans="1:19" ht="12.75">
      <c r="A7" s="29" t="s">
        <v>1</v>
      </c>
      <c r="B7" s="30">
        <f aca="true" t="shared" si="0" ref="B7:D28">SUM(O7,H7)</f>
        <v>1066.78</v>
      </c>
      <c r="C7" s="30">
        <f t="shared" si="0"/>
        <v>672.29</v>
      </c>
      <c r="D7" s="30">
        <f t="shared" si="0"/>
        <v>74440.20999999999</v>
      </c>
      <c r="E7" s="30">
        <f aca="true" t="shared" si="1" ref="E7:F28">SUM(R7,L7)</f>
        <v>67944.94</v>
      </c>
      <c r="F7" s="30">
        <f t="shared" si="1"/>
        <v>144124.22</v>
      </c>
      <c r="G7" s="38"/>
      <c r="H7" s="30">
        <f>SUM(H8:H28)</f>
        <v>1066.78</v>
      </c>
      <c r="I7" s="30">
        <f>SUM(I8:I28)</f>
        <v>672.29</v>
      </c>
      <c r="J7" s="30">
        <f>SUM(J8:J28)</f>
        <v>74440.20999999999</v>
      </c>
      <c r="K7" s="30"/>
      <c r="L7" s="30">
        <f>SUM(L8:L28)</f>
        <v>67944.94</v>
      </c>
      <c r="M7" s="30">
        <f>SUM(H7:L7)</f>
        <v>144124.22</v>
      </c>
      <c r="N7" s="31"/>
      <c r="O7" s="30">
        <f>SUM(O8:O28)</f>
        <v>0</v>
      </c>
      <c r="P7" s="30">
        <f>SUM(P8:P28)</f>
        <v>0</v>
      </c>
      <c r="Q7" s="30">
        <f>SUM(Q8:Q28)</f>
        <v>0</v>
      </c>
      <c r="R7" s="30">
        <f>SUM(R8:R28)</f>
        <v>0</v>
      </c>
      <c r="S7" s="32">
        <f>SUM(S8:S28)</f>
        <v>0</v>
      </c>
    </row>
    <row r="8" spans="1:19" ht="12.75">
      <c r="A8" s="11" t="s">
        <v>4</v>
      </c>
      <c r="B8" s="13">
        <f t="shared" si="0"/>
        <v>0</v>
      </c>
      <c r="C8" s="13">
        <f t="shared" si="0"/>
        <v>0</v>
      </c>
      <c r="D8" s="13">
        <f t="shared" si="0"/>
        <v>0</v>
      </c>
      <c r="E8" s="13">
        <f t="shared" si="1"/>
        <v>0</v>
      </c>
      <c r="F8" s="13">
        <f t="shared" si="1"/>
        <v>0</v>
      </c>
      <c r="G8" s="39"/>
      <c r="H8" s="14">
        <v>0</v>
      </c>
      <c r="I8" s="14">
        <v>0</v>
      </c>
      <c r="J8" s="14">
        <v>0</v>
      </c>
      <c r="K8" s="14"/>
      <c r="L8" s="14">
        <v>0</v>
      </c>
      <c r="M8" s="13">
        <f aca="true" t="shared" si="2" ref="M8:M28">SUM(H8:L8)</f>
        <v>0</v>
      </c>
      <c r="N8" s="9"/>
      <c r="O8" s="14">
        <v>0</v>
      </c>
      <c r="P8" s="14">
        <v>0</v>
      </c>
      <c r="Q8" s="14">
        <v>0</v>
      </c>
      <c r="R8" s="14">
        <v>0</v>
      </c>
      <c r="S8" s="17">
        <f>SUM(O8:R8)</f>
        <v>0</v>
      </c>
    </row>
    <row r="9" spans="1:19" ht="12.75">
      <c r="A9" s="11" t="s">
        <v>5</v>
      </c>
      <c r="B9" s="13">
        <f t="shared" si="0"/>
        <v>0</v>
      </c>
      <c r="C9" s="13">
        <f t="shared" si="0"/>
        <v>0</v>
      </c>
      <c r="D9" s="13">
        <f t="shared" si="0"/>
        <v>0</v>
      </c>
      <c r="E9" s="13">
        <f t="shared" si="1"/>
        <v>0</v>
      </c>
      <c r="F9" s="13">
        <f t="shared" si="1"/>
        <v>0</v>
      </c>
      <c r="G9" s="39"/>
      <c r="H9" s="14">
        <v>0</v>
      </c>
      <c r="I9" s="14">
        <v>0</v>
      </c>
      <c r="J9" s="14">
        <v>0</v>
      </c>
      <c r="K9" s="14"/>
      <c r="L9" s="14">
        <v>0</v>
      </c>
      <c r="M9" s="13">
        <f t="shared" si="2"/>
        <v>0</v>
      </c>
      <c r="N9" s="9"/>
      <c r="O9" s="14">
        <v>0</v>
      </c>
      <c r="P9" s="14">
        <v>0</v>
      </c>
      <c r="Q9" s="14">
        <v>0</v>
      </c>
      <c r="R9" s="14">
        <v>0</v>
      </c>
      <c r="S9" s="17">
        <f aca="true" t="shared" si="3" ref="S9:S28">SUM(O9:R9)</f>
        <v>0</v>
      </c>
    </row>
    <row r="10" spans="1:19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1"/>
        <v>0</v>
      </c>
      <c r="F10" s="13">
        <f t="shared" si="1"/>
        <v>0</v>
      </c>
      <c r="G10" s="39"/>
      <c r="H10" s="14">
        <v>0</v>
      </c>
      <c r="I10" s="14">
        <v>0</v>
      </c>
      <c r="J10" s="14">
        <v>0</v>
      </c>
      <c r="K10" s="14"/>
      <c r="L10" s="14">
        <v>0</v>
      </c>
      <c r="M10" s="13">
        <f t="shared" si="2"/>
        <v>0</v>
      </c>
      <c r="N10" s="9"/>
      <c r="O10" s="14">
        <v>0</v>
      </c>
      <c r="P10" s="14">
        <v>0</v>
      </c>
      <c r="Q10" s="14">
        <v>0</v>
      </c>
      <c r="R10" s="14">
        <v>0</v>
      </c>
      <c r="S10" s="17">
        <f t="shared" si="3"/>
        <v>0</v>
      </c>
    </row>
    <row r="11" spans="1:19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0</v>
      </c>
      <c r="E11" s="13">
        <f t="shared" si="1"/>
        <v>0</v>
      </c>
      <c r="F11" s="13">
        <f t="shared" si="1"/>
        <v>0</v>
      </c>
      <c r="G11" s="39"/>
      <c r="H11" s="14">
        <v>0</v>
      </c>
      <c r="I11" s="14">
        <v>0</v>
      </c>
      <c r="J11" s="14">
        <v>0</v>
      </c>
      <c r="K11" s="14"/>
      <c r="L11" s="14">
        <v>0</v>
      </c>
      <c r="M11" s="13">
        <f t="shared" si="2"/>
        <v>0</v>
      </c>
      <c r="N11" s="9"/>
      <c r="O11" s="14">
        <v>0</v>
      </c>
      <c r="P11" s="14">
        <v>0</v>
      </c>
      <c r="Q11" s="14">
        <v>0</v>
      </c>
      <c r="R11" s="14">
        <v>0</v>
      </c>
      <c r="S11" s="17">
        <f t="shared" si="3"/>
        <v>0</v>
      </c>
    </row>
    <row r="12" spans="1:19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1"/>
        <v>571.3</v>
      </c>
      <c r="F12" s="13">
        <f t="shared" si="1"/>
        <v>571.3</v>
      </c>
      <c r="G12" s="39"/>
      <c r="H12" s="13">
        <v>0</v>
      </c>
      <c r="I12" s="13">
        <v>0</v>
      </c>
      <c r="J12" s="13">
        <v>0</v>
      </c>
      <c r="K12" s="14"/>
      <c r="L12" s="13">
        <v>571.3</v>
      </c>
      <c r="M12" s="13">
        <f t="shared" si="2"/>
        <v>571.3</v>
      </c>
      <c r="N12" s="9"/>
      <c r="O12" s="14">
        <v>0</v>
      </c>
      <c r="P12" s="14">
        <v>0</v>
      </c>
      <c r="Q12" s="14">
        <v>0</v>
      </c>
      <c r="R12" s="14">
        <v>0</v>
      </c>
      <c r="S12" s="17">
        <f t="shared" si="3"/>
        <v>0</v>
      </c>
    </row>
    <row r="13" spans="1:19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1"/>
        <v>0</v>
      </c>
      <c r="F13" s="13">
        <f t="shared" si="1"/>
        <v>0</v>
      </c>
      <c r="G13" s="39"/>
      <c r="H13" s="13">
        <v>0</v>
      </c>
      <c r="I13" s="13">
        <v>0</v>
      </c>
      <c r="J13" s="13">
        <v>0</v>
      </c>
      <c r="K13" s="14"/>
      <c r="L13" s="13">
        <v>0</v>
      </c>
      <c r="M13" s="13">
        <f t="shared" si="2"/>
        <v>0</v>
      </c>
      <c r="N13" s="9"/>
      <c r="O13" s="14">
        <v>0</v>
      </c>
      <c r="P13" s="14">
        <v>0</v>
      </c>
      <c r="Q13" s="14">
        <v>0</v>
      </c>
      <c r="R13" s="14">
        <v>0</v>
      </c>
      <c r="S13" s="17">
        <f t="shared" si="3"/>
        <v>0</v>
      </c>
    </row>
    <row r="14" spans="1:19" ht="12.75">
      <c r="A14" s="11" t="s">
        <v>10</v>
      </c>
      <c r="B14" s="13">
        <f t="shared" si="0"/>
        <v>0</v>
      </c>
      <c r="C14" s="13">
        <f t="shared" si="0"/>
        <v>0</v>
      </c>
      <c r="D14" s="13">
        <f t="shared" si="0"/>
        <v>0</v>
      </c>
      <c r="E14" s="13">
        <f t="shared" si="1"/>
        <v>0</v>
      </c>
      <c r="F14" s="13">
        <f t="shared" si="1"/>
        <v>0</v>
      </c>
      <c r="G14" s="39"/>
      <c r="H14" s="13">
        <v>0</v>
      </c>
      <c r="I14" s="13">
        <v>0</v>
      </c>
      <c r="J14" s="13">
        <v>0</v>
      </c>
      <c r="K14" s="14"/>
      <c r="L14" s="13">
        <v>0</v>
      </c>
      <c r="M14" s="13">
        <f t="shared" si="2"/>
        <v>0</v>
      </c>
      <c r="N14" s="9"/>
      <c r="O14" s="14">
        <v>0</v>
      </c>
      <c r="P14" s="14">
        <v>0</v>
      </c>
      <c r="Q14" s="14">
        <v>0</v>
      </c>
      <c r="R14" s="14">
        <v>0</v>
      </c>
      <c r="S14" s="17">
        <f t="shared" si="3"/>
        <v>0</v>
      </c>
    </row>
    <row r="15" spans="1:19" ht="12.75">
      <c r="A15" s="11" t="s">
        <v>11</v>
      </c>
      <c r="B15" s="13">
        <f t="shared" si="0"/>
        <v>0</v>
      </c>
      <c r="C15" s="13">
        <f t="shared" si="0"/>
        <v>0</v>
      </c>
      <c r="D15" s="13">
        <f t="shared" si="0"/>
        <v>0</v>
      </c>
      <c r="E15" s="13">
        <f t="shared" si="1"/>
        <v>6743.65</v>
      </c>
      <c r="F15" s="13">
        <f t="shared" si="1"/>
        <v>6743.65</v>
      </c>
      <c r="G15" s="39"/>
      <c r="H15" s="13">
        <v>0</v>
      </c>
      <c r="I15" s="13">
        <v>0</v>
      </c>
      <c r="J15" s="13">
        <v>0</v>
      </c>
      <c r="K15" s="14"/>
      <c r="L15" s="13">
        <v>6743.65</v>
      </c>
      <c r="M15" s="13">
        <f t="shared" si="2"/>
        <v>6743.65</v>
      </c>
      <c r="N15" s="9"/>
      <c r="O15" s="14">
        <v>0</v>
      </c>
      <c r="P15" s="14">
        <v>0</v>
      </c>
      <c r="Q15" s="14">
        <v>0</v>
      </c>
      <c r="R15" s="14">
        <v>0</v>
      </c>
      <c r="S15" s="17">
        <f t="shared" si="3"/>
        <v>0</v>
      </c>
    </row>
    <row r="16" spans="1:19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f t="shared" si="1"/>
        <v>0</v>
      </c>
      <c r="F16" s="13">
        <f t="shared" si="1"/>
        <v>0</v>
      </c>
      <c r="G16" s="39"/>
      <c r="H16" s="13">
        <v>0</v>
      </c>
      <c r="I16" s="13">
        <v>0</v>
      </c>
      <c r="J16" s="13">
        <v>0</v>
      </c>
      <c r="K16" s="14"/>
      <c r="L16" s="13">
        <v>0</v>
      </c>
      <c r="M16" s="13">
        <f t="shared" si="2"/>
        <v>0</v>
      </c>
      <c r="N16" s="9"/>
      <c r="O16" s="14">
        <v>0</v>
      </c>
      <c r="P16" s="14">
        <v>0</v>
      </c>
      <c r="Q16" s="14">
        <v>0</v>
      </c>
      <c r="R16" s="14">
        <v>0</v>
      </c>
      <c r="S16" s="17">
        <f t="shared" si="3"/>
        <v>0</v>
      </c>
    </row>
    <row r="17" spans="1:19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0</v>
      </c>
      <c r="E17" s="13">
        <f t="shared" si="1"/>
        <v>0</v>
      </c>
      <c r="F17" s="13">
        <f t="shared" si="1"/>
        <v>0</v>
      </c>
      <c r="G17" s="39"/>
      <c r="H17" s="13">
        <v>0</v>
      </c>
      <c r="I17" s="13">
        <v>0</v>
      </c>
      <c r="J17" s="13">
        <v>0</v>
      </c>
      <c r="K17" s="14"/>
      <c r="L17" s="13">
        <v>0</v>
      </c>
      <c r="M17" s="13">
        <f t="shared" si="2"/>
        <v>0</v>
      </c>
      <c r="N17" s="9"/>
      <c r="O17" s="14">
        <v>0</v>
      </c>
      <c r="P17" s="14">
        <v>0</v>
      </c>
      <c r="Q17" s="14">
        <v>0</v>
      </c>
      <c r="R17" s="14">
        <v>0</v>
      </c>
      <c r="S17" s="17">
        <f t="shared" si="3"/>
        <v>0</v>
      </c>
    </row>
    <row r="18" spans="1:19" ht="12.75">
      <c r="A18" s="11" t="s">
        <v>14</v>
      </c>
      <c r="B18" s="13">
        <f t="shared" si="0"/>
        <v>0</v>
      </c>
      <c r="C18" s="13">
        <f t="shared" si="0"/>
        <v>0</v>
      </c>
      <c r="D18" s="13">
        <f t="shared" si="0"/>
        <v>0</v>
      </c>
      <c r="E18" s="13">
        <f t="shared" si="1"/>
        <v>0</v>
      </c>
      <c r="F18" s="13">
        <f t="shared" si="1"/>
        <v>0</v>
      </c>
      <c r="G18" s="39"/>
      <c r="H18" s="13">
        <v>0</v>
      </c>
      <c r="I18" s="13">
        <v>0</v>
      </c>
      <c r="J18" s="13">
        <v>0</v>
      </c>
      <c r="K18" s="14"/>
      <c r="L18" s="13">
        <v>0</v>
      </c>
      <c r="M18" s="13">
        <f t="shared" si="2"/>
        <v>0</v>
      </c>
      <c r="N18" s="9"/>
      <c r="O18" s="14">
        <v>0</v>
      </c>
      <c r="P18" s="14">
        <v>0</v>
      </c>
      <c r="Q18" s="14">
        <v>0</v>
      </c>
      <c r="R18" s="14">
        <v>0</v>
      </c>
      <c r="S18" s="17">
        <f t="shared" si="3"/>
        <v>0</v>
      </c>
    </row>
    <row r="19" spans="1:19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f t="shared" si="1"/>
        <v>0</v>
      </c>
      <c r="F19" s="13">
        <f t="shared" si="1"/>
        <v>0</v>
      </c>
      <c r="G19" s="39"/>
      <c r="H19" s="13">
        <v>0</v>
      </c>
      <c r="I19" s="13">
        <v>0</v>
      </c>
      <c r="J19" s="13">
        <v>0</v>
      </c>
      <c r="K19" s="14"/>
      <c r="L19" s="13">
        <v>0</v>
      </c>
      <c r="M19" s="13">
        <f t="shared" si="2"/>
        <v>0</v>
      </c>
      <c r="N19" s="9"/>
      <c r="O19" s="14">
        <v>0</v>
      </c>
      <c r="P19" s="14">
        <v>0</v>
      </c>
      <c r="Q19" s="14">
        <v>0</v>
      </c>
      <c r="R19" s="14">
        <v>0</v>
      </c>
      <c r="S19" s="17">
        <f t="shared" si="3"/>
        <v>0</v>
      </c>
    </row>
    <row r="20" spans="1:19" ht="12.75">
      <c r="A20" s="11" t="s">
        <v>16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f t="shared" si="1"/>
        <v>0</v>
      </c>
      <c r="F20" s="13">
        <f t="shared" si="1"/>
        <v>0</v>
      </c>
      <c r="G20" s="39"/>
      <c r="H20" s="13">
        <v>0</v>
      </c>
      <c r="I20" s="13">
        <v>0</v>
      </c>
      <c r="J20" s="13">
        <v>0</v>
      </c>
      <c r="K20" s="14"/>
      <c r="L20" s="13">
        <v>0</v>
      </c>
      <c r="M20" s="13">
        <f t="shared" si="2"/>
        <v>0</v>
      </c>
      <c r="N20" s="9"/>
      <c r="O20" s="14">
        <v>0</v>
      </c>
      <c r="P20" s="14">
        <v>0</v>
      </c>
      <c r="Q20" s="14">
        <v>0</v>
      </c>
      <c r="R20" s="14">
        <v>0</v>
      </c>
      <c r="S20" s="17">
        <f t="shared" si="3"/>
        <v>0</v>
      </c>
    </row>
    <row r="21" spans="1:19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f t="shared" si="1"/>
        <v>0</v>
      </c>
      <c r="F21" s="13">
        <f t="shared" si="1"/>
        <v>0</v>
      </c>
      <c r="G21" s="39"/>
      <c r="H21" s="13">
        <v>0</v>
      </c>
      <c r="I21" s="13">
        <v>0</v>
      </c>
      <c r="J21" s="13">
        <v>0</v>
      </c>
      <c r="K21" s="14"/>
      <c r="L21" s="13">
        <v>0</v>
      </c>
      <c r="M21" s="13">
        <f t="shared" si="2"/>
        <v>0</v>
      </c>
      <c r="N21" s="9"/>
      <c r="O21" s="14">
        <v>0</v>
      </c>
      <c r="P21" s="14">
        <v>0</v>
      </c>
      <c r="Q21" s="14">
        <v>0</v>
      </c>
      <c r="R21" s="14">
        <v>0</v>
      </c>
      <c r="S21" s="17">
        <f t="shared" si="3"/>
        <v>0</v>
      </c>
    </row>
    <row r="22" spans="1:19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1"/>
        <v>0</v>
      </c>
      <c r="F22" s="13">
        <f t="shared" si="1"/>
        <v>0</v>
      </c>
      <c r="G22" s="39"/>
      <c r="H22" s="13">
        <v>0</v>
      </c>
      <c r="I22" s="13">
        <v>0</v>
      </c>
      <c r="J22" s="13">
        <v>0</v>
      </c>
      <c r="K22" s="14"/>
      <c r="L22" s="13">
        <v>0</v>
      </c>
      <c r="M22" s="13">
        <f t="shared" si="2"/>
        <v>0</v>
      </c>
      <c r="N22" s="9"/>
      <c r="O22" s="14">
        <v>0</v>
      </c>
      <c r="P22" s="14">
        <v>0</v>
      </c>
      <c r="Q22" s="14">
        <v>0</v>
      </c>
      <c r="R22" s="14">
        <v>0</v>
      </c>
      <c r="S22" s="17">
        <f t="shared" si="3"/>
        <v>0</v>
      </c>
    </row>
    <row r="23" spans="1:19" ht="12.75">
      <c r="A23" s="11" t="s">
        <v>19</v>
      </c>
      <c r="B23" s="13">
        <f t="shared" si="0"/>
        <v>0</v>
      </c>
      <c r="C23" s="13">
        <f t="shared" si="0"/>
        <v>53.8</v>
      </c>
      <c r="D23" s="13">
        <f t="shared" si="0"/>
        <v>0</v>
      </c>
      <c r="E23" s="13">
        <f t="shared" si="1"/>
        <v>4588.95</v>
      </c>
      <c r="F23" s="13">
        <f t="shared" si="1"/>
        <v>4642.75</v>
      </c>
      <c r="G23" s="39"/>
      <c r="H23" s="13">
        <v>0</v>
      </c>
      <c r="I23" s="13">
        <v>53.8</v>
      </c>
      <c r="J23" s="13">
        <v>0</v>
      </c>
      <c r="K23" s="14"/>
      <c r="L23" s="13">
        <v>4588.95</v>
      </c>
      <c r="M23" s="13">
        <f t="shared" si="2"/>
        <v>4642.75</v>
      </c>
      <c r="N23" s="9"/>
      <c r="O23" s="14">
        <v>0</v>
      </c>
      <c r="P23" s="14">
        <v>0</v>
      </c>
      <c r="Q23" s="14">
        <v>0</v>
      </c>
      <c r="R23" s="14">
        <v>0</v>
      </c>
      <c r="S23" s="17">
        <f t="shared" si="3"/>
        <v>0</v>
      </c>
    </row>
    <row r="24" spans="1:19" ht="12.75">
      <c r="A24" s="11" t="s">
        <v>20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f t="shared" si="1"/>
        <v>0</v>
      </c>
      <c r="F24" s="13">
        <f t="shared" si="1"/>
        <v>0</v>
      </c>
      <c r="G24" s="39"/>
      <c r="H24" s="13">
        <v>0</v>
      </c>
      <c r="I24" s="13">
        <v>0</v>
      </c>
      <c r="J24" s="13">
        <v>0</v>
      </c>
      <c r="K24" s="14"/>
      <c r="L24" s="13">
        <v>0</v>
      </c>
      <c r="M24" s="13">
        <f t="shared" si="2"/>
        <v>0</v>
      </c>
      <c r="N24" s="9"/>
      <c r="O24" s="14">
        <v>0</v>
      </c>
      <c r="P24" s="14">
        <v>0</v>
      </c>
      <c r="Q24" s="14">
        <v>0</v>
      </c>
      <c r="R24" s="14">
        <v>0</v>
      </c>
      <c r="S24" s="17">
        <f t="shared" si="3"/>
        <v>0</v>
      </c>
    </row>
    <row r="25" spans="1:19" ht="12.75">
      <c r="A25" s="11" t="s">
        <v>21</v>
      </c>
      <c r="B25" s="13">
        <f t="shared" si="0"/>
        <v>200</v>
      </c>
      <c r="C25" s="13">
        <f t="shared" si="0"/>
        <v>279.59</v>
      </c>
      <c r="D25" s="13">
        <f t="shared" si="0"/>
        <v>74393.34</v>
      </c>
      <c r="E25" s="13">
        <f t="shared" si="1"/>
        <v>50708.79</v>
      </c>
      <c r="F25" s="13">
        <f t="shared" si="1"/>
        <v>125581.72</v>
      </c>
      <c r="G25" s="39"/>
      <c r="H25" s="13">
        <v>200</v>
      </c>
      <c r="I25" s="13">
        <v>279.59</v>
      </c>
      <c r="J25" s="13">
        <v>74393.34</v>
      </c>
      <c r="K25" s="14" t="s">
        <v>64</v>
      </c>
      <c r="L25" s="13">
        <v>50708.79</v>
      </c>
      <c r="M25" s="13">
        <f t="shared" si="2"/>
        <v>125581.72</v>
      </c>
      <c r="N25" s="9"/>
      <c r="O25" s="14">
        <v>0</v>
      </c>
      <c r="P25" s="14">
        <v>0</v>
      </c>
      <c r="Q25" s="14">
        <v>0</v>
      </c>
      <c r="R25" s="14">
        <v>0</v>
      </c>
      <c r="S25" s="17">
        <f t="shared" si="3"/>
        <v>0</v>
      </c>
    </row>
    <row r="26" spans="1:19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1"/>
        <v>0</v>
      </c>
      <c r="F26" s="13">
        <f t="shared" si="1"/>
        <v>0</v>
      </c>
      <c r="G26" s="39"/>
      <c r="H26" s="13">
        <v>0</v>
      </c>
      <c r="I26" s="13">
        <v>0</v>
      </c>
      <c r="J26" s="13">
        <v>0</v>
      </c>
      <c r="K26" s="14"/>
      <c r="L26" s="13">
        <v>0</v>
      </c>
      <c r="M26" s="13">
        <f t="shared" si="2"/>
        <v>0</v>
      </c>
      <c r="N26" s="9"/>
      <c r="O26" s="14">
        <v>0</v>
      </c>
      <c r="P26" s="14">
        <v>0</v>
      </c>
      <c r="Q26" s="14">
        <v>0</v>
      </c>
      <c r="R26" s="14">
        <v>0</v>
      </c>
      <c r="S26" s="17">
        <f t="shared" si="3"/>
        <v>0</v>
      </c>
    </row>
    <row r="27" spans="1:19" ht="12.75">
      <c r="A27" s="11" t="s">
        <v>23</v>
      </c>
      <c r="B27" s="13">
        <f t="shared" si="0"/>
        <v>866.78</v>
      </c>
      <c r="C27" s="13">
        <f t="shared" si="0"/>
        <v>0</v>
      </c>
      <c r="D27" s="13">
        <f t="shared" si="0"/>
        <v>0</v>
      </c>
      <c r="E27" s="13">
        <f t="shared" si="1"/>
        <v>529.41</v>
      </c>
      <c r="F27" s="13">
        <f t="shared" si="1"/>
        <v>1396.19</v>
      </c>
      <c r="G27" s="39"/>
      <c r="H27" s="13">
        <v>866.78</v>
      </c>
      <c r="I27" s="13">
        <v>0</v>
      </c>
      <c r="J27" s="13">
        <v>0</v>
      </c>
      <c r="K27" s="14"/>
      <c r="L27" s="13">
        <v>529.41</v>
      </c>
      <c r="M27" s="13">
        <f t="shared" si="2"/>
        <v>1396.19</v>
      </c>
      <c r="N27" s="9"/>
      <c r="O27" s="14">
        <v>0</v>
      </c>
      <c r="P27" s="14">
        <v>0</v>
      </c>
      <c r="Q27" s="14">
        <v>0</v>
      </c>
      <c r="R27" s="14">
        <v>0</v>
      </c>
      <c r="S27" s="17">
        <f t="shared" si="3"/>
        <v>0</v>
      </c>
    </row>
    <row r="28" spans="1:19" ht="13.5" thickBot="1">
      <c r="A28" s="12" t="s">
        <v>24</v>
      </c>
      <c r="B28" s="16">
        <f t="shared" si="0"/>
        <v>0</v>
      </c>
      <c r="C28" s="16">
        <f t="shared" si="0"/>
        <v>338.9</v>
      </c>
      <c r="D28" s="16">
        <f t="shared" si="0"/>
        <v>46.87</v>
      </c>
      <c r="E28" s="16">
        <f t="shared" si="1"/>
        <v>4802.84</v>
      </c>
      <c r="F28" s="16">
        <f t="shared" si="1"/>
        <v>5188.610000000001</v>
      </c>
      <c r="G28" s="40"/>
      <c r="H28" s="16">
        <v>0</v>
      </c>
      <c r="I28" s="16">
        <v>338.9</v>
      </c>
      <c r="J28" s="16">
        <v>46.87</v>
      </c>
      <c r="K28" s="15"/>
      <c r="L28" s="16">
        <v>4802.84</v>
      </c>
      <c r="M28" s="16">
        <f t="shared" si="2"/>
        <v>5188.610000000001</v>
      </c>
      <c r="N28" s="8"/>
      <c r="O28" s="14">
        <v>0</v>
      </c>
      <c r="P28" s="14">
        <v>0</v>
      </c>
      <c r="Q28" s="14">
        <v>0</v>
      </c>
      <c r="R28" s="14">
        <v>0</v>
      </c>
      <c r="S28" s="18">
        <f t="shared" si="3"/>
        <v>0</v>
      </c>
    </row>
    <row r="29" spans="1:19" ht="13.5" thickBot="1">
      <c r="A29" s="76" t="s">
        <v>60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</row>
    <row r="30" spans="1:7" ht="12.75">
      <c r="A30" s="2" t="s">
        <v>48</v>
      </c>
      <c r="B30" s="2"/>
      <c r="C30" s="2"/>
      <c r="D30" s="2"/>
      <c r="E30" s="2"/>
      <c r="F30" s="2"/>
      <c r="G30" s="2"/>
    </row>
  </sheetData>
  <mergeCells count="11">
    <mergeCell ref="B4:F4"/>
    <mergeCell ref="G4:G6"/>
    <mergeCell ref="H4:M4"/>
    <mergeCell ref="A29:S29"/>
    <mergeCell ref="N4:N6"/>
    <mergeCell ref="O4:S4"/>
    <mergeCell ref="B5:F5"/>
    <mergeCell ref="H5:M5"/>
    <mergeCell ref="O5:S5"/>
    <mergeCell ref="J6:K6"/>
    <mergeCell ref="A4:A6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E32" sqref="E32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61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6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6616.63</v>
      </c>
      <c r="C7" s="30">
        <f t="shared" si="0"/>
        <v>7404.17</v>
      </c>
      <c r="D7" s="30">
        <f t="shared" si="0"/>
        <v>1477.42</v>
      </c>
      <c r="E7" s="30">
        <f t="shared" si="0"/>
        <v>47708.560000000005</v>
      </c>
      <c r="F7" s="30">
        <f t="shared" si="0"/>
        <v>63206.780000000006</v>
      </c>
      <c r="G7" s="38"/>
      <c r="H7" s="30">
        <f>SUM(H8:H28)</f>
        <v>6616.63</v>
      </c>
      <c r="I7" s="30">
        <f>SUM(I8:I28)</f>
        <v>7404.17</v>
      </c>
      <c r="J7" s="30">
        <f>SUM(J8:J28)</f>
        <v>1477.42</v>
      </c>
      <c r="K7" s="30">
        <f>SUM(K8:K28)</f>
        <v>46159.73</v>
      </c>
      <c r="L7" s="30">
        <f>SUM(H7:K7)</f>
        <v>61657.950000000004</v>
      </c>
      <c r="M7" s="31"/>
      <c r="N7" s="30">
        <f>SUM(N8:N28)</f>
        <v>0</v>
      </c>
      <c r="O7" s="30">
        <f>SUM(O8:O28)</f>
        <v>0</v>
      </c>
      <c r="P7" s="30">
        <f>SUM(P8:P28)</f>
        <v>0</v>
      </c>
      <c r="Q7" s="30">
        <f>SUM(Q8:Q28)</f>
        <v>1548.83</v>
      </c>
      <c r="R7" s="32">
        <f>SUM(R8:R28)</f>
        <v>1548.83</v>
      </c>
    </row>
    <row r="8" spans="1:18" ht="12.75">
      <c r="A8" s="11" t="s">
        <v>4</v>
      </c>
      <c r="B8" s="13">
        <f t="shared" si="0"/>
        <v>0</v>
      </c>
      <c r="C8" s="13">
        <f t="shared" si="0"/>
        <v>615.53</v>
      </c>
      <c r="D8" s="13">
        <f t="shared" si="0"/>
        <v>0</v>
      </c>
      <c r="E8" s="13">
        <f t="shared" si="0"/>
        <v>902.23</v>
      </c>
      <c r="F8" s="13">
        <f t="shared" si="0"/>
        <v>1517.76</v>
      </c>
      <c r="G8" s="39"/>
      <c r="H8" s="13">
        <v>0</v>
      </c>
      <c r="I8" s="13">
        <v>615.53</v>
      </c>
      <c r="J8" s="13">
        <v>0</v>
      </c>
      <c r="K8" s="13">
        <v>902.23</v>
      </c>
      <c r="L8" s="13">
        <f aca="true" t="shared" si="1" ref="L8:L28">SUM(H8:K8)</f>
        <v>1517.76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39"/>
      <c r="H9" s="13">
        <v>0</v>
      </c>
      <c r="I9" s="13">
        <v>0</v>
      </c>
      <c r="J9" s="13">
        <v>0</v>
      </c>
      <c r="K9" s="13">
        <v>0</v>
      </c>
      <c r="L9" s="13">
        <f t="shared" si="1"/>
        <v>0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3">
        <v>0</v>
      </c>
      <c r="I10" s="13">
        <v>0</v>
      </c>
      <c r="J10" s="13">
        <v>0</v>
      </c>
      <c r="K10" s="13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0</v>
      </c>
      <c r="E11" s="13">
        <f t="shared" si="0"/>
        <v>2150.5299999999997</v>
      </c>
      <c r="F11" s="13">
        <f t="shared" si="0"/>
        <v>2150.5299999999997</v>
      </c>
      <c r="G11" s="39"/>
      <c r="H11" s="13">
        <v>0</v>
      </c>
      <c r="I11" s="13">
        <v>0</v>
      </c>
      <c r="J11" s="13">
        <v>0</v>
      </c>
      <c r="K11" s="13">
        <v>609.5</v>
      </c>
      <c r="L11" s="13">
        <f t="shared" si="1"/>
        <v>609.5</v>
      </c>
      <c r="M11" s="9"/>
      <c r="N11" s="14">
        <v>0</v>
      </c>
      <c r="O11" s="14">
        <v>0</v>
      </c>
      <c r="P11" s="14">
        <v>0</v>
      </c>
      <c r="Q11" s="14">
        <v>1541.03</v>
      </c>
      <c r="R11" s="17">
        <f t="shared" si="2"/>
        <v>1541.03</v>
      </c>
    </row>
    <row r="12" spans="1:18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39"/>
      <c r="H12" s="13">
        <v>0</v>
      </c>
      <c r="I12" s="13">
        <v>0</v>
      </c>
      <c r="J12" s="13">
        <v>0</v>
      </c>
      <c r="K12" s="13">
        <v>0</v>
      </c>
      <c r="L12" s="13">
        <f t="shared" si="1"/>
        <v>0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963</v>
      </c>
      <c r="E13" s="13">
        <f t="shared" si="0"/>
        <v>924.46</v>
      </c>
      <c r="F13" s="13">
        <f t="shared" si="0"/>
        <v>1887.46</v>
      </c>
      <c r="G13" s="39"/>
      <c r="H13" s="13">
        <v>0</v>
      </c>
      <c r="I13" s="13">
        <v>0</v>
      </c>
      <c r="J13" s="13">
        <v>963</v>
      </c>
      <c r="K13" s="13">
        <v>924.46</v>
      </c>
      <c r="L13" s="13">
        <f t="shared" si="1"/>
        <v>1887.46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694.05</v>
      </c>
      <c r="D14" s="13">
        <f t="shared" si="0"/>
        <v>514.42</v>
      </c>
      <c r="E14" s="13">
        <f t="shared" si="0"/>
        <v>1961.22</v>
      </c>
      <c r="F14" s="13">
        <f t="shared" si="0"/>
        <v>3169.6899999999996</v>
      </c>
      <c r="G14" s="39"/>
      <c r="H14" s="13">
        <v>0</v>
      </c>
      <c r="I14" s="13">
        <v>694.05</v>
      </c>
      <c r="J14" s="13">
        <v>514.42</v>
      </c>
      <c r="K14" s="13">
        <v>1961.22</v>
      </c>
      <c r="L14" s="13">
        <f t="shared" si="1"/>
        <v>3169.6899999999996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0</v>
      </c>
      <c r="C15" s="13">
        <f t="shared" si="0"/>
        <v>5041.31</v>
      </c>
      <c r="D15" s="13">
        <f t="shared" si="0"/>
        <v>0</v>
      </c>
      <c r="E15" s="13">
        <f t="shared" si="0"/>
        <v>8788.019999999999</v>
      </c>
      <c r="F15" s="13">
        <f t="shared" si="0"/>
        <v>13829.329999999998</v>
      </c>
      <c r="G15" s="39"/>
      <c r="H15" s="13">
        <v>0</v>
      </c>
      <c r="I15" s="13">
        <v>5041.31</v>
      </c>
      <c r="J15" s="13">
        <v>0</v>
      </c>
      <c r="K15" s="13">
        <v>8780.22</v>
      </c>
      <c r="L15" s="13">
        <f t="shared" si="1"/>
        <v>13821.529999999999</v>
      </c>
      <c r="M15" s="9"/>
      <c r="N15" s="14">
        <v>0</v>
      </c>
      <c r="O15" s="14">
        <v>0</v>
      </c>
      <c r="P15" s="14">
        <v>0</v>
      </c>
      <c r="Q15" s="14">
        <v>7.8</v>
      </c>
      <c r="R15" s="17">
        <f t="shared" si="2"/>
        <v>7.8</v>
      </c>
    </row>
    <row r="16" spans="1:18" ht="12.75">
      <c r="A16" s="11" t="s">
        <v>12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f t="shared" si="0"/>
        <v>225.96</v>
      </c>
      <c r="F16" s="13">
        <f t="shared" si="0"/>
        <v>225.96</v>
      </c>
      <c r="G16" s="39"/>
      <c r="H16" s="13">
        <v>0</v>
      </c>
      <c r="I16" s="13">
        <v>0</v>
      </c>
      <c r="J16" s="13">
        <v>0</v>
      </c>
      <c r="K16" s="13">
        <v>225.96</v>
      </c>
      <c r="L16" s="13">
        <f t="shared" si="1"/>
        <v>225.96</v>
      </c>
      <c r="M16" s="9"/>
      <c r="N16" s="14">
        <v>0</v>
      </c>
      <c r="O16" s="14">
        <v>0</v>
      </c>
      <c r="P16" s="14">
        <v>0</v>
      </c>
      <c r="Q16" s="14">
        <v>0</v>
      </c>
      <c r="R16" s="17">
        <f t="shared" si="2"/>
        <v>0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39"/>
      <c r="H17" s="13">
        <v>0</v>
      </c>
      <c r="I17" s="13">
        <v>0</v>
      </c>
      <c r="J17" s="13">
        <v>0</v>
      </c>
      <c r="K17" s="13">
        <v>0</v>
      </c>
      <c r="L17" s="13">
        <f t="shared" si="1"/>
        <v>0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6616.63</v>
      </c>
      <c r="C18" s="13">
        <f t="shared" si="0"/>
        <v>0</v>
      </c>
      <c r="D18" s="13">
        <f t="shared" si="0"/>
        <v>0</v>
      </c>
      <c r="E18" s="13">
        <f t="shared" si="0"/>
        <v>6745.87</v>
      </c>
      <c r="F18" s="13">
        <f t="shared" si="0"/>
        <v>13362.5</v>
      </c>
      <c r="G18" s="39"/>
      <c r="H18" s="13">
        <v>6616.63</v>
      </c>
      <c r="I18" s="13">
        <v>0</v>
      </c>
      <c r="J18" s="13">
        <v>0</v>
      </c>
      <c r="K18" s="13">
        <v>6745.87</v>
      </c>
      <c r="L18" s="13">
        <f t="shared" si="1"/>
        <v>13362.5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468.88</v>
      </c>
      <c r="D19" s="13">
        <f t="shared" si="0"/>
        <v>0</v>
      </c>
      <c r="E19" s="13">
        <f t="shared" si="0"/>
        <v>10766.13</v>
      </c>
      <c r="F19" s="13">
        <f t="shared" si="0"/>
        <v>11235.009999999998</v>
      </c>
      <c r="G19" s="39"/>
      <c r="H19" s="13">
        <v>0</v>
      </c>
      <c r="I19" s="13">
        <v>468.88</v>
      </c>
      <c r="J19" s="13">
        <v>0</v>
      </c>
      <c r="K19" s="13">
        <v>10766.13</v>
      </c>
      <c r="L19" s="13">
        <f t="shared" si="1"/>
        <v>11235.009999999998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2"/>
        <v>0</v>
      </c>
    </row>
    <row r="20" spans="1:18" ht="12.75">
      <c r="A20" s="11" t="s">
        <v>16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39"/>
      <c r="H20" s="13">
        <v>0</v>
      </c>
      <c r="I20" s="13">
        <v>0</v>
      </c>
      <c r="J20" s="13">
        <v>0</v>
      </c>
      <c r="K20" s="13">
        <v>0</v>
      </c>
      <c r="L20" s="13">
        <f t="shared" si="1"/>
        <v>0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2"/>
        <v>0</v>
      </c>
    </row>
    <row r="21" spans="1:18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2"/>
        <v>0</v>
      </c>
    </row>
    <row r="22" spans="1:18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0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2"/>
        <v>0</v>
      </c>
    </row>
    <row r="23" spans="1:18" ht="12.75">
      <c r="A23" s="11" t="s">
        <v>19</v>
      </c>
      <c r="B23" s="13">
        <f t="shared" si="0"/>
        <v>0</v>
      </c>
      <c r="C23" s="13">
        <f t="shared" si="0"/>
        <v>0</v>
      </c>
      <c r="D23" s="13">
        <f t="shared" si="0"/>
        <v>0</v>
      </c>
      <c r="E23" s="13">
        <f t="shared" si="0"/>
        <v>4847.62</v>
      </c>
      <c r="F23" s="13">
        <f t="shared" si="0"/>
        <v>4847.62</v>
      </c>
      <c r="G23" s="39"/>
      <c r="H23" s="13">
        <v>0</v>
      </c>
      <c r="I23" s="13">
        <v>0</v>
      </c>
      <c r="J23" s="13">
        <v>0</v>
      </c>
      <c r="K23" s="13">
        <v>4847.62</v>
      </c>
      <c r="L23" s="13">
        <f t="shared" si="1"/>
        <v>4847.62</v>
      </c>
      <c r="M23" s="9"/>
      <c r="N23" s="14">
        <v>0</v>
      </c>
      <c r="O23" s="14">
        <v>0</v>
      </c>
      <c r="P23" s="14">
        <v>0</v>
      </c>
      <c r="Q23" s="14">
        <v>0</v>
      </c>
      <c r="R23" s="17">
        <f t="shared" si="2"/>
        <v>0</v>
      </c>
    </row>
    <row r="24" spans="1:18" ht="12.75">
      <c r="A24" s="11" t="s">
        <v>20</v>
      </c>
      <c r="B24" s="13">
        <f t="shared" si="0"/>
        <v>0</v>
      </c>
      <c r="C24" s="13">
        <f t="shared" si="0"/>
        <v>434.4</v>
      </c>
      <c r="D24" s="13">
        <f t="shared" si="0"/>
        <v>0</v>
      </c>
      <c r="E24" s="13">
        <f t="shared" si="0"/>
        <v>7592.23</v>
      </c>
      <c r="F24" s="13">
        <f t="shared" si="0"/>
        <v>8026.629999999999</v>
      </c>
      <c r="G24" s="39"/>
      <c r="H24" s="13">
        <v>0</v>
      </c>
      <c r="I24" s="13">
        <v>434.4</v>
      </c>
      <c r="J24" s="13">
        <v>0</v>
      </c>
      <c r="K24" s="13">
        <v>7592.23</v>
      </c>
      <c r="L24" s="13">
        <f t="shared" si="1"/>
        <v>8026.629999999999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0</v>
      </c>
      <c r="C25" s="13">
        <f t="shared" si="0"/>
        <v>150</v>
      </c>
      <c r="D25" s="13">
        <f t="shared" si="0"/>
        <v>0</v>
      </c>
      <c r="E25" s="13">
        <f t="shared" si="0"/>
        <v>2395.86</v>
      </c>
      <c r="F25" s="13">
        <f t="shared" si="0"/>
        <v>2545.86</v>
      </c>
      <c r="G25" s="39"/>
      <c r="H25" s="13">
        <v>0</v>
      </c>
      <c r="I25" s="13">
        <v>150</v>
      </c>
      <c r="J25" s="13">
        <v>0</v>
      </c>
      <c r="K25" s="13">
        <v>2395.86</v>
      </c>
      <c r="L25" s="13">
        <f t="shared" si="1"/>
        <v>2545.86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39"/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0</v>
      </c>
      <c r="C27" s="13">
        <f t="shared" si="0"/>
        <v>0</v>
      </c>
      <c r="D27" s="13">
        <f t="shared" si="0"/>
        <v>0</v>
      </c>
      <c r="E27" s="13">
        <f t="shared" si="0"/>
        <v>180.73</v>
      </c>
      <c r="F27" s="13">
        <f t="shared" si="0"/>
        <v>180.73</v>
      </c>
      <c r="G27" s="39"/>
      <c r="H27" s="13">
        <v>0</v>
      </c>
      <c r="I27" s="13">
        <v>0</v>
      </c>
      <c r="J27" s="13">
        <v>0</v>
      </c>
      <c r="K27" s="13">
        <v>180.73</v>
      </c>
      <c r="L27" s="13">
        <f t="shared" si="1"/>
        <v>180.73</v>
      </c>
      <c r="M27" s="9"/>
      <c r="N27" s="14">
        <v>0</v>
      </c>
      <c r="O27" s="14">
        <v>0</v>
      </c>
      <c r="P27" s="14">
        <v>0</v>
      </c>
      <c r="Q27" s="14">
        <v>0</v>
      </c>
      <c r="R27" s="17">
        <f t="shared" si="2"/>
        <v>0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16">
        <f t="shared" si="0"/>
        <v>227.7</v>
      </c>
      <c r="F28" s="16">
        <f t="shared" si="0"/>
        <v>227.7</v>
      </c>
      <c r="G28" s="40"/>
      <c r="H28" s="16">
        <v>0</v>
      </c>
      <c r="I28" s="16">
        <v>0</v>
      </c>
      <c r="J28" s="16">
        <v>0</v>
      </c>
      <c r="K28" s="16">
        <v>227.7</v>
      </c>
      <c r="L28" s="16">
        <f t="shared" si="1"/>
        <v>227.7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K30" sqref="K30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28" t="s">
        <v>47</v>
      </c>
    </row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3.5" thickBot="1">
      <c r="A3" s="10" t="s">
        <v>54</v>
      </c>
      <c r="B3" s="10"/>
      <c r="C3" s="10"/>
      <c r="D3" s="10"/>
      <c r="E3" s="10"/>
      <c r="F3" s="10"/>
      <c r="G3" s="10"/>
    </row>
    <row r="4" spans="1:18" ht="13.5" thickBot="1">
      <c r="A4" s="65" t="s">
        <v>2</v>
      </c>
      <c r="B4" s="58" t="s">
        <v>1</v>
      </c>
      <c r="C4" s="67"/>
      <c r="D4" s="67"/>
      <c r="E4" s="67"/>
      <c r="F4" s="68"/>
      <c r="G4" s="69"/>
      <c r="H4" s="58" t="s">
        <v>30</v>
      </c>
      <c r="I4" s="67"/>
      <c r="J4" s="67"/>
      <c r="K4" s="67"/>
      <c r="L4" s="68"/>
      <c r="M4" s="73"/>
      <c r="N4" s="58" t="s">
        <v>0</v>
      </c>
      <c r="O4" s="59"/>
      <c r="P4" s="59"/>
      <c r="Q4" s="59"/>
      <c r="R4" s="60"/>
    </row>
    <row r="5" spans="1:18" ht="13.5" thickBot="1">
      <c r="A5" s="66"/>
      <c r="B5" s="61" t="s">
        <v>28</v>
      </c>
      <c r="C5" s="62"/>
      <c r="D5" s="62"/>
      <c r="E5" s="62"/>
      <c r="F5" s="63"/>
      <c r="G5" s="70"/>
      <c r="H5" s="61" t="s">
        <v>28</v>
      </c>
      <c r="I5" s="62"/>
      <c r="J5" s="62"/>
      <c r="K5" s="62"/>
      <c r="L5" s="63"/>
      <c r="M5" s="74"/>
      <c r="N5" s="61" t="s">
        <v>28</v>
      </c>
      <c r="O5" s="62"/>
      <c r="P5" s="62"/>
      <c r="Q5" s="62"/>
      <c r="R5" s="64"/>
    </row>
    <row r="6" spans="1:18" ht="12.75" customHeight="1" thickBot="1">
      <c r="A6" s="66"/>
      <c r="B6" s="7" t="s">
        <v>26</v>
      </c>
      <c r="C6" s="4" t="s">
        <v>27</v>
      </c>
      <c r="D6" s="4" t="s">
        <v>25</v>
      </c>
      <c r="E6" s="3" t="s">
        <v>29</v>
      </c>
      <c r="F6" s="6" t="s">
        <v>3</v>
      </c>
      <c r="G6" s="71"/>
      <c r="H6" s="7" t="s">
        <v>26</v>
      </c>
      <c r="I6" s="4" t="s">
        <v>27</v>
      </c>
      <c r="J6" s="46" t="s">
        <v>25</v>
      </c>
      <c r="K6" s="3" t="s">
        <v>29</v>
      </c>
      <c r="L6" s="6" t="s">
        <v>3</v>
      </c>
      <c r="M6" s="75"/>
      <c r="N6" s="7" t="s">
        <v>26</v>
      </c>
      <c r="O6" s="4" t="s">
        <v>27</v>
      </c>
      <c r="P6" s="4" t="s">
        <v>25</v>
      </c>
      <c r="Q6" s="3" t="s">
        <v>29</v>
      </c>
      <c r="R6" s="5" t="s">
        <v>3</v>
      </c>
    </row>
    <row r="7" spans="1:18" ht="12.75">
      <c r="A7" s="29" t="s">
        <v>1</v>
      </c>
      <c r="B7" s="30">
        <f aca="true" t="shared" si="0" ref="B7:F28">SUM(N7,H7)</f>
        <v>10525.24</v>
      </c>
      <c r="C7" s="30">
        <f t="shared" si="0"/>
        <v>19164.829999999998</v>
      </c>
      <c r="D7" s="30">
        <f t="shared" si="0"/>
        <v>26206.43</v>
      </c>
      <c r="E7" s="30">
        <f t="shared" si="0"/>
        <v>89576.00999999998</v>
      </c>
      <c r="F7" s="30">
        <f t="shared" si="0"/>
        <v>145472.50999999998</v>
      </c>
      <c r="G7" s="38"/>
      <c r="H7" s="30">
        <f>SUM(H8:H28)</f>
        <v>5117.28</v>
      </c>
      <c r="I7" s="30">
        <f>SUM(I8:I28)</f>
        <v>18832.899999999998</v>
      </c>
      <c r="J7" s="30">
        <f>SUM(J8:J28)</f>
        <v>25508.9</v>
      </c>
      <c r="K7" s="30">
        <f>SUM(K8:K28)</f>
        <v>89576.00999999998</v>
      </c>
      <c r="L7" s="30">
        <f>SUM(H7:K7)</f>
        <v>139035.08999999997</v>
      </c>
      <c r="M7" s="31"/>
      <c r="N7" s="30">
        <f>SUM(N8:N28)</f>
        <v>5407.96</v>
      </c>
      <c r="O7" s="30">
        <f>SUM(O8:O28)</f>
        <v>331.93</v>
      </c>
      <c r="P7" s="30">
        <f>SUM(P8:P28)</f>
        <v>697.53</v>
      </c>
      <c r="Q7" s="30">
        <f>SUM(Q8:Q28)</f>
        <v>0</v>
      </c>
      <c r="R7" s="32">
        <f>SUM(R8:R28)</f>
        <v>6437.42</v>
      </c>
    </row>
    <row r="8" spans="1:18" ht="12.75">
      <c r="A8" s="11" t="s">
        <v>4</v>
      </c>
      <c r="B8" s="13">
        <f t="shared" si="0"/>
        <v>0</v>
      </c>
      <c r="C8" s="13">
        <f t="shared" si="0"/>
        <v>745.88</v>
      </c>
      <c r="D8" s="13">
        <f t="shared" si="0"/>
        <v>0</v>
      </c>
      <c r="E8" s="13">
        <f t="shared" si="0"/>
        <v>0</v>
      </c>
      <c r="F8" s="13">
        <f t="shared" si="0"/>
        <v>745.88</v>
      </c>
      <c r="G8" s="39"/>
      <c r="H8" s="13">
        <v>0</v>
      </c>
      <c r="I8" s="13">
        <v>745.88</v>
      </c>
      <c r="J8" s="13">
        <v>0</v>
      </c>
      <c r="K8" s="13">
        <v>0</v>
      </c>
      <c r="L8" s="13">
        <f aca="true" t="shared" si="1" ref="L8:L28">SUM(H8:K8)</f>
        <v>745.88</v>
      </c>
      <c r="M8" s="9"/>
      <c r="N8" s="14">
        <v>0</v>
      </c>
      <c r="O8" s="14">
        <v>0</v>
      </c>
      <c r="P8" s="14">
        <v>0</v>
      </c>
      <c r="Q8" s="14">
        <v>0</v>
      </c>
      <c r="R8" s="17">
        <f>SUM(N8:Q8)</f>
        <v>0</v>
      </c>
    </row>
    <row r="9" spans="1:18" ht="12.75">
      <c r="A9" s="11" t="s">
        <v>5</v>
      </c>
      <c r="B9" s="13">
        <f t="shared" si="0"/>
        <v>0</v>
      </c>
      <c r="C9" s="13">
        <f t="shared" si="0"/>
        <v>2784.63</v>
      </c>
      <c r="D9" s="13">
        <f t="shared" si="0"/>
        <v>0</v>
      </c>
      <c r="E9" s="13">
        <f t="shared" si="0"/>
        <v>17848.26</v>
      </c>
      <c r="F9" s="13">
        <f t="shared" si="0"/>
        <v>20632.89</v>
      </c>
      <c r="G9" s="39"/>
      <c r="H9" s="13">
        <v>0</v>
      </c>
      <c r="I9" s="13">
        <v>2784.63</v>
      </c>
      <c r="J9" s="13">
        <v>0</v>
      </c>
      <c r="K9" s="13">
        <v>17848.26</v>
      </c>
      <c r="L9" s="13">
        <f t="shared" si="1"/>
        <v>20632.89</v>
      </c>
      <c r="M9" s="9"/>
      <c r="N9" s="14">
        <v>0</v>
      </c>
      <c r="O9" s="14">
        <v>0</v>
      </c>
      <c r="P9" s="14">
        <v>0</v>
      </c>
      <c r="Q9" s="14">
        <v>0</v>
      </c>
      <c r="R9" s="17">
        <f aca="true" t="shared" si="2" ref="R9:R28">SUM(N9:Q9)</f>
        <v>0</v>
      </c>
    </row>
    <row r="10" spans="1:18" ht="12.75">
      <c r="A10" s="11" t="s">
        <v>6</v>
      </c>
      <c r="B10" s="13">
        <f t="shared" si="0"/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39"/>
      <c r="H10" s="13">
        <v>0</v>
      </c>
      <c r="I10" s="13">
        <v>0</v>
      </c>
      <c r="J10" s="13">
        <v>0</v>
      </c>
      <c r="K10" s="13">
        <v>0</v>
      </c>
      <c r="L10" s="13">
        <f t="shared" si="1"/>
        <v>0</v>
      </c>
      <c r="M10" s="9"/>
      <c r="N10" s="14">
        <v>0</v>
      </c>
      <c r="O10" s="14">
        <v>0</v>
      </c>
      <c r="P10" s="14">
        <v>0</v>
      </c>
      <c r="Q10" s="14">
        <v>0</v>
      </c>
      <c r="R10" s="17">
        <f t="shared" si="2"/>
        <v>0</v>
      </c>
    </row>
    <row r="11" spans="1:18" ht="12.75">
      <c r="A11" s="11" t="s">
        <v>7</v>
      </c>
      <c r="B11" s="13">
        <f t="shared" si="0"/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39"/>
      <c r="H11" s="13">
        <v>0</v>
      </c>
      <c r="I11" s="13">
        <v>0</v>
      </c>
      <c r="J11" s="13">
        <v>0</v>
      </c>
      <c r="K11" s="13">
        <v>0</v>
      </c>
      <c r="L11" s="13">
        <f t="shared" si="1"/>
        <v>0</v>
      </c>
      <c r="M11" s="9"/>
      <c r="N11" s="14">
        <v>0</v>
      </c>
      <c r="O11" s="14">
        <v>0</v>
      </c>
      <c r="P11" s="14">
        <v>0</v>
      </c>
      <c r="Q11" s="14">
        <v>0</v>
      </c>
      <c r="R11" s="17">
        <f t="shared" si="2"/>
        <v>0</v>
      </c>
    </row>
    <row r="12" spans="1:18" ht="12.75">
      <c r="A12" s="11" t="s">
        <v>8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39"/>
      <c r="H12" s="13">
        <v>0</v>
      </c>
      <c r="I12" s="13">
        <v>0</v>
      </c>
      <c r="J12" s="13">
        <v>0</v>
      </c>
      <c r="K12" s="13">
        <v>0</v>
      </c>
      <c r="L12" s="13">
        <f t="shared" si="1"/>
        <v>0</v>
      </c>
      <c r="M12" s="9"/>
      <c r="N12" s="14">
        <v>0</v>
      </c>
      <c r="O12" s="14">
        <v>0</v>
      </c>
      <c r="P12" s="14">
        <v>0</v>
      </c>
      <c r="Q12" s="14">
        <v>0</v>
      </c>
      <c r="R12" s="17">
        <f t="shared" si="2"/>
        <v>0</v>
      </c>
    </row>
    <row r="13" spans="1:18" ht="12.75">
      <c r="A13" s="11" t="s">
        <v>9</v>
      </c>
      <c r="B13" s="13">
        <f t="shared" si="0"/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39"/>
      <c r="H13" s="13">
        <v>0</v>
      </c>
      <c r="I13" s="13">
        <v>0</v>
      </c>
      <c r="J13" s="13">
        <v>0</v>
      </c>
      <c r="K13" s="13">
        <v>0</v>
      </c>
      <c r="L13" s="13">
        <f t="shared" si="1"/>
        <v>0</v>
      </c>
      <c r="M13" s="9"/>
      <c r="N13" s="14">
        <v>0</v>
      </c>
      <c r="O13" s="14">
        <v>0</v>
      </c>
      <c r="P13" s="14">
        <v>0</v>
      </c>
      <c r="Q13" s="14">
        <v>0</v>
      </c>
      <c r="R13" s="17">
        <f t="shared" si="2"/>
        <v>0</v>
      </c>
    </row>
    <row r="14" spans="1:18" ht="12.75">
      <c r="A14" s="11" t="s">
        <v>10</v>
      </c>
      <c r="B14" s="13">
        <f t="shared" si="0"/>
        <v>0</v>
      </c>
      <c r="C14" s="13">
        <f t="shared" si="0"/>
        <v>309.99</v>
      </c>
      <c r="D14" s="13">
        <f t="shared" si="0"/>
        <v>0</v>
      </c>
      <c r="E14" s="13">
        <f t="shared" si="0"/>
        <v>1685.23</v>
      </c>
      <c r="F14" s="13">
        <f t="shared" si="0"/>
        <v>1995.22</v>
      </c>
      <c r="G14" s="39"/>
      <c r="H14" s="13">
        <v>0</v>
      </c>
      <c r="I14" s="13">
        <v>309.99</v>
      </c>
      <c r="J14" s="13">
        <v>0</v>
      </c>
      <c r="K14" s="13">
        <v>1685.23</v>
      </c>
      <c r="L14" s="13">
        <f t="shared" si="1"/>
        <v>1995.22</v>
      </c>
      <c r="M14" s="9"/>
      <c r="N14" s="14">
        <v>0</v>
      </c>
      <c r="O14" s="14">
        <v>0</v>
      </c>
      <c r="P14" s="14">
        <v>0</v>
      </c>
      <c r="Q14" s="14">
        <v>0</v>
      </c>
      <c r="R14" s="17">
        <f t="shared" si="2"/>
        <v>0</v>
      </c>
    </row>
    <row r="15" spans="1:18" ht="12.75">
      <c r="A15" s="11" t="s">
        <v>11</v>
      </c>
      <c r="B15" s="13">
        <f t="shared" si="0"/>
        <v>1722.33</v>
      </c>
      <c r="C15" s="13">
        <f t="shared" si="0"/>
        <v>3050.78</v>
      </c>
      <c r="D15" s="13">
        <f t="shared" si="0"/>
        <v>964.32</v>
      </c>
      <c r="E15" s="13">
        <f t="shared" si="0"/>
        <v>10159.52</v>
      </c>
      <c r="F15" s="13">
        <f t="shared" si="0"/>
        <v>15896.95</v>
      </c>
      <c r="G15" s="39"/>
      <c r="H15" s="13">
        <v>0</v>
      </c>
      <c r="I15" s="13">
        <v>3050.78</v>
      </c>
      <c r="J15" s="13">
        <v>964.32</v>
      </c>
      <c r="K15" s="13">
        <v>10159.52</v>
      </c>
      <c r="L15" s="13">
        <f t="shared" si="1"/>
        <v>14174.62</v>
      </c>
      <c r="M15" s="9"/>
      <c r="N15" s="14">
        <v>1722.33</v>
      </c>
      <c r="O15" s="14">
        <v>0</v>
      </c>
      <c r="P15" s="14">
        <v>0</v>
      </c>
      <c r="Q15" s="14">
        <v>0</v>
      </c>
      <c r="R15" s="17">
        <f t="shared" si="2"/>
        <v>1722.33</v>
      </c>
    </row>
    <row r="16" spans="1:18" ht="12.75">
      <c r="A16" s="11" t="s">
        <v>12</v>
      </c>
      <c r="B16" s="13">
        <f t="shared" si="0"/>
        <v>0</v>
      </c>
      <c r="C16" s="13">
        <f t="shared" si="0"/>
        <v>331.93</v>
      </c>
      <c r="D16" s="13">
        <f t="shared" si="0"/>
        <v>7357.69</v>
      </c>
      <c r="E16" s="13">
        <f t="shared" si="0"/>
        <v>9572.8</v>
      </c>
      <c r="F16" s="13">
        <f t="shared" si="0"/>
        <v>17262.42</v>
      </c>
      <c r="G16" s="39"/>
      <c r="H16" s="13">
        <v>0</v>
      </c>
      <c r="I16" s="13">
        <v>0</v>
      </c>
      <c r="J16" s="13">
        <v>7357.69</v>
      </c>
      <c r="K16" s="13">
        <v>9572.8</v>
      </c>
      <c r="L16" s="13">
        <f t="shared" si="1"/>
        <v>16930.489999999998</v>
      </c>
      <c r="M16" s="9"/>
      <c r="N16" s="14">
        <v>0</v>
      </c>
      <c r="O16" s="14">
        <v>331.93</v>
      </c>
      <c r="P16" s="14">
        <v>0</v>
      </c>
      <c r="Q16" s="14">
        <v>0</v>
      </c>
      <c r="R16" s="17">
        <f t="shared" si="2"/>
        <v>331.93</v>
      </c>
    </row>
    <row r="17" spans="1:18" ht="12.75">
      <c r="A17" s="11" t="s">
        <v>13</v>
      </c>
      <c r="B17" s="13">
        <f t="shared" si="0"/>
        <v>0</v>
      </c>
      <c r="C17" s="13">
        <f t="shared" si="0"/>
        <v>0</v>
      </c>
      <c r="D17" s="13">
        <f t="shared" si="0"/>
        <v>0</v>
      </c>
      <c r="E17" s="13">
        <f t="shared" si="0"/>
        <v>2910.04</v>
      </c>
      <c r="F17" s="13">
        <f t="shared" si="0"/>
        <v>2910.04</v>
      </c>
      <c r="G17" s="39"/>
      <c r="H17" s="13">
        <v>0</v>
      </c>
      <c r="I17" s="13">
        <v>0</v>
      </c>
      <c r="J17" s="13">
        <v>0</v>
      </c>
      <c r="K17" s="13">
        <v>2910.04</v>
      </c>
      <c r="L17" s="13">
        <f t="shared" si="1"/>
        <v>2910.04</v>
      </c>
      <c r="M17" s="9"/>
      <c r="N17" s="14">
        <v>0</v>
      </c>
      <c r="O17" s="14">
        <v>0</v>
      </c>
      <c r="P17" s="14">
        <v>0</v>
      </c>
      <c r="Q17" s="14">
        <v>0</v>
      </c>
      <c r="R17" s="17">
        <f t="shared" si="2"/>
        <v>0</v>
      </c>
    </row>
    <row r="18" spans="1:18" ht="12.75">
      <c r="A18" s="11" t="s">
        <v>14</v>
      </c>
      <c r="B18" s="13">
        <f t="shared" si="0"/>
        <v>0</v>
      </c>
      <c r="C18" s="13">
        <f t="shared" si="0"/>
        <v>32.7</v>
      </c>
      <c r="D18" s="13">
        <f t="shared" si="0"/>
        <v>0</v>
      </c>
      <c r="E18" s="13">
        <f t="shared" si="0"/>
        <v>906.44</v>
      </c>
      <c r="F18" s="13">
        <f t="shared" si="0"/>
        <v>939.1400000000001</v>
      </c>
      <c r="G18" s="39"/>
      <c r="H18" s="13">
        <v>0</v>
      </c>
      <c r="I18" s="13">
        <v>32.7</v>
      </c>
      <c r="J18" s="13">
        <v>0</v>
      </c>
      <c r="K18" s="13">
        <v>906.44</v>
      </c>
      <c r="L18" s="13">
        <f t="shared" si="1"/>
        <v>939.1400000000001</v>
      </c>
      <c r="M18" s="9"/>
      <c r="N18" s="14">
        <v>0</v>
      </c>
      <c r="O18" s="14">
        <v>0</v>
      </c>
      <c r="P18" s="14">
        <v>0</v>
      </c>
      <c r="Q18" s="14">
        <v>0</v>
      </c>
      <c r="R18" s="17">
        <f t="shared" si="2"/>
        <v>0</v>
      </c>
    </row>
    <row r="19" spans="1:18" ht="12.75">
      <c r="A19" s="11" t="s">
        <v>15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f t="shared" si="0"/>
        <v>2424</v>
      </c>
      <c r="F19" s="13">
        <f t="shared" si="0"/>
        <v>2424</v>
      </c>
      <c r="G19" s="39"/>
      <c r="H19" s="13">
        <v>0</v>
      </c>
      <c r="I19" s="13">
        <v>0</v>
      </c>
      <c r="J19" s="13">
        <v>0</v>
      </c>
      <c r="K19" s="13">
        <v>2424</v>
      </c>
      <c r="L19" s="13">
        <f t="shared" si="1"/>
        <v>2424</v>
      </c>
      <c r="M19" s="9"/>
      <c r="N19" s="14">
        <v>0</v>
      </c>
      <c r="O19" s="14">
        <v>0</v>
      </c>
      <c r="P19" s="14">
        <v>0</v>
      </c>
      <c r="Q19" s="14">
        <v>0</v>
      </c>
      <c r="R19" s="17">
        <f t="shared" si="2"/>
        <v>0</v>
      </c>
    </row>
    <row r="20" spans="1:18" ht="12.75">
      <c r="A20" s="11" t="s">
        <v>16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39"/>
      <c r="H20" s="13">
        <v>0</v>
      </c>
      <c r="I20" s="13">
        <v>0</v>
      </c>
      <c r="J20" s="13">
        <v>0</v>
      </c>
      <c r="K20" s="13">
        <v>0</v>
      </c>
      <c r="L20" s="13">
        <f t="shared" si="1"/>
        <v>0</v>
      </c>
      <c r="M20" s="9"/>
      <c r="N20" s="14">
        <v>0</v>
      </c>
      <c r="O20" s="14">
        <v>0</v>
      </c>
      <c r="P20" s="14">
        <v>0</v>
      </c>
      <c r="Q20" s="14">
        <v>0</v>
      </c>
      <c r="R20" s="17">
        <f t="shared" si="2"/>
        <v>0</v>
      </c>
    </row>
    <row r="21" spans="1:18" ht="12.75">
      <c r="A21" s="11" t="s">
        <v>17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f t="shared" si="0"/>
        <v>0</v>
      </c>
      <c r="F21" s="13">
        <f t="shared" si="0"/>
        <v>0</v>
      </c>
      <c r="G21" s="39"/>
      <c r="H21" s="13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9"/>
      <c r="N21" s="14">
        <v>0</v>
      </c>
      <c r="O21" s="14">
        <v>0</v>
      </c>
      <c r="P21" s="14">
        <v>0</v>
      </c>
      <c r="Q21" s="14">
        <v>0</v>
      </c>
      <c r="R21" s="17">
        <f t="shared" si="2"/>
        <v>0</v>
      </c>
    </row>
    <row r="22" spans="1:18" ht="12.75">
      <c r="A22" s="11" t="s">
        <v>18</v>
      </c>
      <c r="B22" s="13">
        <f t="shared" si="0"/>
        <v>0</v>
      </c>
      <c r="C22" s="13">
        <f t="shared" si="0"/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39"/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0</v>
      </c>
      <c r="M22" s="9"/>
      <c r="N22" s="14">
        <v>0</v>
      </c>
      <c r="O22" s="14">
        <v>0</v>
      </c>
      <c r="P22" s="14">
        <v>0</v>
      </c>
      <c r="Q22" s="14">
        <v>0</v>
      </c>
      <c r="R22" s="17">
        <f t="shared" si="2"/>
        <v>0</v>
      </c>
    </row>
    <row r="23" spans="1:18" ht="12.75">
      <c r="A23" s="11" t="s">
        <v>19</v>
      </c>
      <c r="B23" s="13">
        <f t="shared" si="0"/>
        <v>0</v>
      </c>
      <c r="C23" s="13">
        <f t="shared" si="0"/>
        <v>7255</v>
      </c>
      <c r="D23" s="13">
        <f t="shared" si="0"/>
        <v>3096.9300000000003</v>
      </c>
      <c r="E23" s="13">
        <f t="shared" si="0"/>
        <v>22065.19</v>
      </c>
      <c r="F23" s="13">
        <f t="shared" si="0"/>
        <v>32417.119999999995</v>
      </c>
      <c r="G23" s="39"/>
      <c r="H23" s="13">
        <v>0</v>
      </c>
      <c r="I23" s="13">
        <v>7255</v>
      </c>
      <c r="J23" s="13">
        <v>2399.4</v>
      </c>
      <c r="K23" s="13">
        <v>22065.19</v>
      </c>
      <c r="L23" s="13">
        <f t="shared" si="1"/>
        <v>31719.589999999997</v>
      </c>
      <c r="M23" s="9"/>
      <c r="N23" s="14">
        <v>0</v>
      </c>
      <c r="O23" s="14">
        <v>0</v>
      </c>
      <c r="P23" s="14">
        <v>697.53</v>
      </c>
      <c r="Q23" s="14">
        <v>0</v>
      </c>
      <c r="R23" s="17">
        <f t="shared" si="2"/>
        <v>697.53</v>
      </c>
    </row>
    <row r="24" spans="1:18" ht="12.75">
      <c r="A24" s="11" t="s">
        <v>20</v>
      </c>
      <c r="B24" s="13">
        <f t="shared" si="0"/>
        <v>3094.58</v>
      </c>
      <c r="C24" s="13">
        <f t="shared" si="0"/>
        <v>0</v>
      </c>
      <c r="D24" s="13">
        <f t="shared" si="0"/>
        <v>0</v>
      </c>
      <c r="E24" s="13">
        <f t="shared" si="0"/>
        <v>12360.9</v>
      </c>
      <c r="F24" s="13">
        <f t="shared" si="0"/>
        <v>15455.48</v>
      </c>
      <c r="G24" s="39"/>
      <c r="H24" s="13">
        <v>3094.58</v>
      </c>
      <c r="I24" s="13">
        <v>0</v>
      </c>
      <c r="J24" s="13">
        <v>0</v>
      </c>
      <c r="K24" s="13">
        <v>12360.9</v>
      </c>
      <c r="L24" s="13">
        <f t="shared" si="1"/>
        <v>15455.48</v>
      </c>
      <c r="M24" s="9"/>
      <c r="N24" s="14">
        <v>0</v>
      </c>
      <c r="O24" s="14">
        <v>0</v>
      </c>
      <c r="P24" s="14">
        <v>0</v>
      </c>
      <c r="Q24" s="14">
        <v>0</v>
      </c>
      <c r="R24" s="17">
        <f t="shared" si="2"/>
        <v>0</v>
      </c>
    </row>
    <row r="25" spans="1:18" ht="12.75">
      <c r="A25" s="11" t="s">
        <v>21</v>
      </c>
      <c r="B25" s="13">
        <f t="shared" si="0"/>
        <v>2022.7</v>
      </c>
      <c r="C25" s="13">
        <f t="shared" si="0"/>
        <v>4568.62</v>
      </c>
      <c r="D25" s="13">
        <f t="shared" si="0"/>
        <v>0</v>
      </c>
      <c r="E25" s="13">
        <f t="shared" si="0"/>
        <v>8146.34</v>
      </c>
      <c r="F25" s="13">
        <f t="shared" si="0"/>
        <v>14737.66</v>
      </c>
      <c r="G25" s="39"/>
      <c r="H25" s="13">
        <v>2022.7</v>
      </c>
      <c r="I25" s="13">
        <v>4568.62</v>
      </c>
      <c r="J25" s="13">
        <v>0</v>
      </c>
      <c r="K25" s="13">
        <v>8146.34</v>
      </c>
      <c r="L25" s="13">
        <f t="shared" si="1"/>
        <v>14737.66</v>
      </c>
      <c r="M25" s="9"/>
      <c r="N25" s="14">
        <v>0</v>
      </c>
      <c r="O25" s="14">
        <v>0</v>
      </c>
      <c r="P25" s="14">
        <v>0</v>
      </c>
      <c r="Q25" s="14">
        <v>0</v>
      </c>
      <c r="R25" s="17">
        <f t="shared" si="2"/>
        <v>0</v>
      </c>
    </row>
    <row r="26" spans="1:18" ht="12.75">
      <c r="A26" s="11" t="s">
        <v>22</v>
      </c>
      <c r="B26" s="13">
        <f t="shared" si="0"/>
        <v>0</v>
      </c>
      <c r="C26" s="13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39"/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9"/>
      <c r="N26" s="14">
        <v>0</v>
      </c>
      <c r="O26" s="14">
        <v>0</v>
      </c>
      <c r="P26" s="14">
        <v>0</v>
      </c>
      <c r="Q26" s="14">
        <v>0</v>
      </c>
      <c r="R26" s="17">
        <f t="shared" si="2"/>
        <v>0</v>
      </c>
    </row>
    <row r="27" spans="1:18" ht="12.75">
      <c r="A27" s="11" t="s">
        <v>23</v>
      </c>
      <c r="B27" s="13">
        <f t="shared" si="0"/>
        <v>3685.63</v>
      </c>
      <c r="C27" s="13">
        <f t="shared" si="0"/>
        <v>85.3</v>
      </c>
      <c r="D27" s="13">
        <f t="shared" si="0"/>
        <v>0</v>
      </c>
      <c r="E27" s="13">
        <f t="shared" si="0"/>
        <v>1365.29</v>
      </c>
      <c r="F27" s="13">
        <f t="shared" si="0"/>
        <v>5136.22</v>
      </c>
      <c r="G27" s="39"/>
      <c r="H27" s="13">
        <v>0</v>
      </c>
      <c r="I27" s="13">
        <v>85.3</v>
      </c>
      <c r="J27" s="13">
        <v>0</v>
      </c>
      <c r="K27" s="13">
        <v>1365.29</v>
      </c>
      <c r="L27" s="13">
        <f t="shared" si="1"/>
        <v>1450.59</v>
      </c>
      <c r="M27" s="9"/>
      <c r="N27" s="14">
        <v>3685.63</v>
      </c>
      <c r="O27" s="14">
        <v>0</v>
      </c>
      <c r="P27" s="14">
        <v>0</v>
      </c>
      <c r="Q27" s="14">
        <v>0</v>
      </c>
      <c r="R27" s="17">
        <f t="shared" si="2"/>
        <v>3685.63</v>
      </c>
    </row>
    <row r="28" spans="1:18" ht="13.5" thickBot="1">
      <c r="A28" s="12" t="s">
        <v>24</v>
      </c>
      <c r="B28" s="16">
        <f t="shared" si="0"/>
        <v>0</v>
      </c>
      <c r="C28" s="16">
        <f t="shared" si="0"/>
        <v>0</v>
      </c>
      <c r="D28" s="16">
        <f t="shared" si="0"/>
        <v>14787.49</v>
      </c>
      <c r="E28" s="16">
        <f t="shared" si="0"/>
        <v>132</v>
      </c>
      <c r="F28" s="16">
        <f t="shared" si="0"/>
        <v>14919.49</v>
      </c>
      <c r="G28" s="40"/>
      <c r="H28" s="16">
        <v>0</v>
      </c>
      <c r="I28" s="16">
        <v>0</v>
      </c>
      <c r="J28" s="16">
        <v>14787.49</v>
      </c>
      <c r="K28" s="16">
        <v>132</v>
      </c>
      <c r="L28" s="16">
        <f t="shared" si="1"/>
        <v>14919.49</v>
      </c>
      <c r="M28" s="8"/>
      <c r="N28" s="15">
        <v>0</v>
      </c>
      <c r="O28" s="15">
        <v>0</v>
      </c>
      <c r="P28" s="15">
        <v>0</v>
      </c>
      <c r="Q28" s="15">
        <v>0</v>
      </c>
      <c r="R28" s="18">
        <f t="shared" si="2"/>
        <v>0</v>
      </c>
    </row>
    <row r="29" spans="1:7" ht="12.75">
      <c r="A29" s="2" t="s">
        <v>48</v>
      </c>
      <c r="B29" s="2"/>
      <c r="C29" s="2"/>
      <c r="D29" s="2"/>
      <c r="E29" s="2"/>
      <c r="F29" s="2"/>
      <c r="G29" s="2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cp:lastPrinted>2007-03-16T14:05:12Z</cp:lastPrinted>
  <dcterms:created xsi:type="dcterms:W3CDTF">2007-02-02T11:44:49Z</dcterms:created>
  <dcterms:modified xsi:type="dcterms:W3CDTF">2008-04-14T11:02:36Z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