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67" activeTab="0"/>
  </bookViews>
  <sheets>
    <sheet name="Indice" sheetId="1" r:id="rId1"/>
    <sheet name="Viviendas 2009" sheetId="2" r:id="rId2"/>
    <sheet name="Viviendas distrito ENE 2009" sheetId="3" r:id="rId3"/>
    <sheet name="Viviendas distrito FEB 2009" sheetId="4" r:id="rId4"/>
    <sheet name="Viviendas distrito MAR 2009" sheetId="5" r:id="rId5"/>
    <sheet name="Viviendas distrito ABR 2009" sheetId="6" r:id="rId6"/>
    <sheet name="Viviendas distrito MAY 2009" sheetId="7" r:id="rId7"/>
    <sheet name="Viviendas distrito JUN 2009" sheetId="8" r:id="rId8"/>
    <sheet name="Viviendas distrito JUL 2009" sheetId="9" r:id="rId9"/>
    <sheet name="Viviendas distrito AGO 2009" sheetId="10" r:id="rId10"/>
    <sheet name="Viviendas distrito SEPT 2009" sheetId="11" r:id="rId11"/>
    <sheet name="Viviendas distrito OCT 2009" sheetId="12" r:id="rId12"/>
    <sheet name="Viviendas distrito NOV 2009" sheetId="13" r:id="rId13"/>
    <sheet name="Viviendas distrito DIC 2009" sheetId="14" r:id="rId14"/>
  </sheets>
  <definedNames/>
  <calcPr fullCalcOnLoad="1"/>
</workbook>
</file>

<file path=xl/sharedStrings.xml><?xml version="1.0" encoding="utf-8"?>
<sst xmlns="http://schemas.openxmlformats.org/spreadsheetml/2006/main" count="596" uniqueCount="67">
  <si>
    <t>DISTRITOS</t>
  </si>
  <si>
    <t>TOTAL</t>
  </si>
  <si>
    <t>Distritos</t>
  </si>
  <si>
    <t>Libres</t>
  </si>
  <si>
    <t>Total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</si>
  <si>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</si>
  <si>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</si>
  <si>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</si>
  <si>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</si>
  <si>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</si>
  <si>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</si>
  <si>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</si>
  <si>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</si>
  <si>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</si>
  <si>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</si>
  <si>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</si>
  <si>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</si>
  <si>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</si>
  <si>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</si>
  <si>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</si>
  <si>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</si>
  <si>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</si>
  <si>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</si>
  <si>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</si>
  <si>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</si>
  <si>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</si>
  <si>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Area Gob.Urbanismo Vivienda e Infraestructuras</t>
  </si>
  <si>
    <t>Protegidas</t>
  </si>
  <si>
    <t>Viviendas por régimen de protección y superficie residencial</t>
  </si>
  <si>
    <t xml:space="preserve">OBRAS DE NUEVA EDIFICACION AUTORIZADAS EN LICENCIAS URBANISTICAS 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</si>
  <si>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</si>
  <si>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</si>
  <si>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</si>
  <si>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</si>
  <si>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</si>
  <si>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</si>
  <si>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</si>
  <si>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</si>
  <si>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</si>
  <si>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</si>
  <si>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</si>
  <si>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</si>
  <si>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</si>
  <si>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</si>
  <si>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 xml:space="preserve">Viviendas por régimen de protección y superficie residencial. </t>
  </si>
  <si>
    <t>Viviendas</t>
  </si>
  <si>
    <t>Sup. Residencial</t>
  </si>
  <si>
    <t xml:space="preserve">FUENTE: Área de Gobierno de Urbanismo, Vivienda e Infraestructuras.  Dirección General de Estadística. </t>
  </si>
  <si>
    <t>Año 2007</t>
  </si>
  <si>
    <t>Año 2006</t>
  </si>
  <si>
    <t>Año 2005</t>
  </si>
  <si>
    <t>Año 2008</t>
  </si>
  <si>
    <t>Todos los datos contenidos en estas tablas tienen carácter provisional</t>
  </si>
  <si>
    <t>Resumen mensual 2009</t>
  </si>
  <si>
    <t>OBRAS DE NUEVA EDIFICACION AUTORIZADAS EN LICENCIAS URBANISTICAS EN ENERO 2009</t>
  </si>
  <si>
    <t>Año 2009</t>
  </si>
  <si>
    <t>OBRAS DE NUEVA EDIFICACION AUTORIZADAS EN LICENCIAS URBANISTICAS EN FEBRERO  2009</t>
  </si>
  <si>
    <t>OBRAS DE NUEVA EDIFICACION AUTORIZADAS EN LICENCIAS URBANISTICAS EN MARZO 2009</t>
  </si>
  <si>
    <t>OBRAS DE NUEVA EDIFICACION AUTORIZADAS EN LICENCIAS URBANISTICAS EN ABRIL 2009</t>
  </si>
  <si>
    <t>OBRAS DE NUEVA EDIFICACION AUTORIZADAS EN LICENCIAS URBANISTICAS EN MAYO 2009</t>
  </si>
  <si>
    <t>OBRAS DE NUEVA EDIFICACION AUTORIZADAS EN LICENCIAS URBANISTICAS EN JUNIO 2009</t>
  </si>
  <si>
    <t>OBRAS DE NUEVA EDIFICACION AUTORIZADAS EN LICENCIAS URBANISTICAS EN JULIO 2009</t>
  </si>
  <si>
    <t>OBRAS DE NUEVA EDIFICACION AUTORIZADAS EN LICENCIAS URBANISTICAS EN AGOSTO 2009</t>
  </si>
  <si>
    <t>OBRAS DE NUEVA EDIFICACION AUTORIZADAS EN LICENCIAS URBANISTICAS EN SEPTIEMBRE 2009</t>
  </si>
  <si>
    <t>OBRAS DE NUEVA EDIFICACION AUTORIZADAS EN LICENCIAS URBANISTICAS EN OCTUBRE 2009</t>
  </si>
  <si>
    <t>OBRAS DE NUEVA EDIFICACION AUTORIZADAS EN LICENCIAS URBANISTICAS EN NOVIEMBRE 2009</t>
  </si>
  <si>
    <t>OBRAS DE NUEVA EDIFICACION AUTORIZADAS EN LICENCIAS URBANISTICAS EN DICIEMBRE 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</si>
</sst>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thin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5" fillId="0" borderId="0" xfId="15" applyAlignment="1">
      <alignment/>
    </xf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49" fontId="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0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4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3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B17" sqref="B17"/>
    </sheetView>
  </sheetViews>
  <sheetFormatPr defaultColWidth="11.421875" defaultRowHeight="12.75"/>
  <sheetData>
    <row r="1" ht="12.75">
      <c r="A1" s="5" t="s">
        <v>29</v>
      </c>
    </row>
    <row r="2" ht="12.75">
      <c r="A2" s="1" t="s">
        <v>28</v>
      </c>
    </row>
    <row r="3" ht="12.75">
      <c r="A3" s="1" t="s">
        <v>52</v>
      </c>
    </row>
    <row r="4" ht="12.75">
      <c r="A4" s="26" t="s">
        <v>53</v>
      </c>
    </row>
    <row r="5" ht="12.75">
      <c r="A5" s="26" t="s">
        <v>31</v>
      </c>
    </row>
    <row r="6" ht="12.75">
      <c r="A6" s="26" t="s">
        <v>32</v>
      </c>
    </row>
    <row r="7" ht="12.75">
      <c r="A7" s="26" t="s">
        <v>33</v>
      </c>
    </row>
    <row r="8" ht="12.75">
      <c r="A8" s="26" t="s">
        <v>34</v>
      </c>
    </row>
    <row r="9" ht="12.75">
      <c r="A9" s="26" t="s">
        <v>35</v>
      </c>
    </row>
    <row r="10" ht="12.75">
      <c r="A10" s="26" t="s">
        <v>36</v>
      </c>
    </row>
    <row r="11" ht="12.75">
      <c r="A11" s="26" t="s">
        <v>37</v>
      </c>
    </row>
    <row r="12" ht="12.75">
      <c r="A12" s="26" t="s">
        <v>38</v>
      </c>
    </row>
    <row r="13" ht="12.75">
      <c r="A13" s="26" t="s">
        <v>39</v>
      </c>
    </row>
    <row r="14" ht="12.75">
      <c r="A14" s="26" t="s">
        <v>40</v>
      </c>
    </row>
    <row r="15" ht="12.75">
      <c r="A15" s="26" t="s">
        <v>41</v>
      </c>
    </row>
    <row r="16" ht="12.75">
      <c r="A16" s="26" t="s">
        <v>42</v>
      </c>
    </row>
  </sheetData>
  <hyperlinks>
    <hyperlink ref="A5" location="'Viviendas distrito ENE 2008'!A1" display="Enero"/>
    <hyperlink ref="A4" location="'Viviendas 2009'!A1" display="Resumen mensual 2009"/>
    <hyperlink ref="A6" location="'Viviendas distrito FEB 2009'!A1" display="Febrero"/>
    <hyperlink ref="A7" location="'Viviendas distrito MAR 2009'!A1" display="Marzo"/>
    <hyperlink ref="A8" location="'Viviendas distrito ABR 2009'!A1" display="Abril"/>
    <hyperlink ref="A9" location="'Viviendas distrito MAY 2009'!A1" display="Mayo"/>
    <hyperlink ref="A10" location="'Viviendas distrito JUN 2009'!A1" display="Junio"/>
    <hyperlink ref="A11" location="'Viviendas distrito JUL 2009'!A1" display="Julio"/>
    <hyperlink ref="A12" location="'Viviendas distrito AGO 2009'!A1" display="Agosto"/>
    <hyperlink ref="A13" location="'Viviendas distrito SEPT 2009'!A1" display="Septiembre"/>
    <hyperlink ref="A14" location="'Viviendas distrito OCT 2009'!A1" display="Octubre"/>
    <hyperlink ref="A15" location="'Viviendas distrito NOV 2009'!A1" display="Noviembre"/>
    <hyperlink ref="A16" location="'Viviendas distrito DIC 2009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H23" sqref="H23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62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0</v>
      </c>
      <c r="C7" s="28">
        <f t="shared" si="0"/>
        <v>206</v>
      </c>
      <c r="D7" s="28">
        <f t="shared" si="0"/>
        <v>206</v>
      </c>
      <c r="E7" s="46">
        <f t="shared" si="0"/>
        <v>11845.728333333333</v>
      </c>
      <c r="F7" s="36"/>
      <c r="G7" s="13">
        <f>SUM(G8:G28)</f>
        <v>0</v>
      </c>
      <c r="H7" s="13">
        <f>SUM(H8:H28)</f>
        <v>155</v>
      </c>
      <c r="I7" s="13">
        <f>SUM(G7:H7)</f>
        <v>155</v>
      </c>
      <c r="J7" s="20">
        <f>SUM(J8:J28)</f>
        <v>8280.91</v>
      </c>
      <c r="K7" s="13"/>
      <c r="L7" s="13">
        <f>SUM(L8:L28)</f>
        <v>0</v>
      </c>
      <c r="M7" s="27">
        <f>SUM(M8:M28)</f>
        <v>51</v>
      </c>
      <c r="N7" s="28">
        <f>SUM(N8:N28)</f>
        <v>51</v>
      </c>
      <c r="O7" s="40">
        <f>SUM(O8:O28)</f>
        <v>3564.818333333333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80</v>
      </c>
      <c r="D8" s="14">
        <f t="shared" si="0"/>
        <v>80</v>
      </c>
      <c r="E8" s="33">
        <f t="shared" si="0"/>
        <v>489.37</v>
      </c>
      <c r="F8" s="37"/>
      <c r="G8" s="49">
        <v>0</v>
      </c>
      <c r="H8" s="51">
        <v>80</v>
      </c>
      <c r="I8" s="13">
        <f>SUM(G8:H8)</f>
        <v>80</v>
      </c>
      <c r="J8" s="57">
        <v>489.37</v>
      </c>
      <c r="K8" s="51"/>
      <c r="L8" s="51">
        <v>0</v>
      </c>
      <c r="M8" s="5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7">
        <v>0</v>
      </c>
      <c r="K9" s="51"/>
      <c r="L9" s="51">
        <v>0</v>
      </c>
      <c r="M9" s="51">
        <v>0</v>
      </c>
      <c r="N9" s="13">
        <f aca="true" t="shared" si="2" ref="N9:N28">SUM(L9:M9)</f>
        <v>0</v>
      </c>
      <c r="O9" s="5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57">
        <v>0</v>
      </c>
      <c r="K10" s="51"/>
      <c r="L10" s="51">
        <v>0</v>
      </c>
      <c r="M10" s="5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24</v>
      </c>
      <c r="D11" s="14">
        <f t="shared" si="0"/>
        <v>24</v>
      </c>
      <c r="E11" s="33">
        <f t="shared" si="0"/>
        <v>3428.58</v>
      </c>
      <c r="F11" s="37"/>
      <c r="G11" s="51">
        <v>0</v>
      </c>
      <c r="H11" s="51">
        <v>24</v>
      </c>
      <c r="I11" s="13">
        <f t="shared" si="1"/>
        <v>24</v>
      </c>
      <c r="J11" s="57">
        <v>3428.58</v>
      </c>
      <c r="K11" s="51"/>
      <c r="L11" s="51">
        <v>0</v>
      </c>
      <c r="M11" s="51">
        <v>0</v>
      </c>
      <c r="N11" s="13">
        <f t="shared" si="2"/>
        <v>0</v>
      </c>
      <c r="O11" s="5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51">
        <v>0</v>
      </c>
      <c r="H12" s="51">
        <v>0</v>
      </c>
      <c r="I12" s="13">
        <f t="shared" si="1"/>
        <v>0</v>
      </c>
      <c r="J12" s="57">
        <v>0</v>
      </c>
      <c r="K12" s="51"/>
      <c r="L12" s="51">
        <v>0</v>
      </c>
      <c r="M12" s="51">
        <v>0</v>
      </c>
      <c r="N12" s="13">
        <f t="shared" si="2"/>
        <v>0</v>
      </c>
      <c r="O12" s="58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18</v>
      </c>
      <c r="D13" s="14">
        <f t="shared" si="0"/>
        <v>18</v>
      </c>
      <c r="E13" s="33">
        <f t="shared" si="0"/>
        <v>1258.11</v>
      </c>
      <c r="F13" s="37"/>
      <c r="G13" s="51">
        <v>0</v>
      </c>
      <c r="H13" s="51">
        <v>0</v>
      </c>
      <c r="I13" s="13">
        <f t="shared" si="1"/>
        <v>0</v>
      </c>
      <c r="J13" s="57">
        <v>0</v>
      </c>
      <c r="K13" s="51"/>
      <c r="L13" s="51">
        <v>0</v>
      </c>
      <c r="M13" s="51">
        <v>18</v>
      </c>
      <c r="N13" s="13">
        <f t="shared" si="2"/>
        <v>18</v>
      </c>
      <c r="O13" s="58">
        <v>1258.11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39</v>
      </c>
      <c r="D14" s="14">
        <f t="shared" si="0"/>
        <v>39</v>
      </c>
      <c r="E14" s="33">
        <f t="shared" si="0"/>
        <v>3687.07</v>
      </c>
      <c r="F14" s="37"/>
      <c r="G14" s="51">
        <v>0</v>
      </c>
      <c r="H14" s="51">
        <v>39</v>
      </c>
      <c r="I14" s="13">
        <f t="shared" si="1"/>
        <v>39</v>
      </c>
      <c r="J14" s="57">
        <v>3687.07</v>
      </c>
      <c r="K14" s="51"/>
      <c r="L14" s="51">
        <v>0</v>
      </c>
      <c r="M14" s="5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6</v>
      </c>
      <c r="D15" s="14">
        <f t="shared" si="0"/>
        <v>6</v>
      </c>
      <c r="E15" s="33">
        <f t="shared" si="0"/>
        <v>421.02</v>
      </c>
      <c r="F15" s="37"/>
      <c r="G15" s="51">
        <v>0</v>
      </c>
      <c r="H15" s="51">
        <v>4</v>
      </c>
      <c r="I15" s="13">
        <f t="shared" si="1"/>
        <v>4</v>
      </c>
      <c r="J15" s="57">
        <v>0</v>
      </c>
      <c r="K15" s="51"/>
      <c r="L15" s="51">
        <v>0</v>
      </c>
      <c r="M15" s="51">
        <v>2</v>
      </c>
      <c r="N15" s="13">
        <f t="shared" si="2"/>
        <v>2</v>
      </c>
      <c r="O15" s="58">
        <v>421.02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33">
        <f t="shared" si="0"/>
        <v>0</v>
      </c>
      <c r="F16" s="37"/>
      <c r="G16" s="51">
        <v>0</v>
      </c>
      <c r="H16" s="51">
        <v>0</v>
      </c>
      <c r="I16" s="13">
        <f t="shared" si="1"/>
        <v>0</v>
      </c>
      <c r="J16" s="57">
        <v>0</v>
      </c>
      <c r="K16" s="51"/>
      <c r="L16" s="51">
        <v>0</v>
      </c>
      <c r="M16" s="51">
        <v>0</v>
      </c>
      <c r="N16" s="13">
        <f t="shared" si="2"/>
        <v>0</v>
      </c>
      <c r="O16" s="58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51">
        <v>0</v>
      </c>
      <c r="H17" s="51">
        <v>0</v>
      </c>
      <c r="I17" s="13">
        <f t="shared" si="1"/>
        <v>0</v>
      </c>
      <c r="J17" s="57">
        <v>0</v>
      </c>
      <c r="K17" s="51"/>
      <c r="L17" s="51">
        <v>0</v>
      </c>
      <c r="M17" s="51">
        <v>0</v>
      </c>
      <c r="N17" s="13">
        <f t="shared" si="2"/>
        <v>0</v>
      </c>
      <c r="O17" s="58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10</v>
      </c>
      <c r="D18" s="14">
        <f t="shared" si="0"/>
        <v>10</v>
      </c>
      <c r="E18" s="33">
        <f t="shared" si="0"/>
        <v>597.9200000000001</v>
      </c>
      <c r="F18" s="37"/>
      <c r="G18" s="51">
        <v>0</v>
      </c>
      <c r="H18" s="51">
        <v>1</v>
      </c>
      <c r="I18" s="13">
        <f t="shared" si="1"/>
        <v>1</v>
      </c>
      <c r="J18" s="57">
        <v>91.13</v>
      </c>
      <c r="K18" s="51"/>
      <c r="L18" s="51">
        <v>0</v>
      </c>
      <c r="M18" s="51">
        <v>9</v>
      </c>
      <c r="N18" s="13">
        <f t="shared" si="2"/>
        <v>9</v>
      </c>
      <c r="O18" s="58">
        <v>506.79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5</v>
      </c>
      <c r="D19" s="14">
        <f t="shared" si="0"/>
        <v>5</v>
      </c>
      <c r="E19" s="33">
        <f t="shared" si="0"/>
        <v>339.3083333333334</v>
      </c>
      <c r="F19" s="37"/>
      <c r="G19" s="51">
        <v>0</v>
      </c>
      <c r="H19" s="51">
        <v>0</v>
      </c>
      <c r="I19" s="13">
        <f t="shared" si="1"/>
        <v>0</v>
      </c>
      <c r="J19" s="57">
        <v>0</v>
      </c>
      <c r="K19" s="51"/>
      <c r="L19" s="51">
        <v>0</v>
      </c>
      <c r="M19" s="51">
        <v>5</v>
      </c>
      <c r="N19" s="13">
        <f t="shared" si="2"/>
        <v>5</v>
      </c>
      <c r="O19" s="58">
        <v>339.3083333333334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11</v>
      </c>
      <c r="D20" s="14">
        <f t="shared" si="0"/>
        <v>11</v>
      </c>
      <c r="E20" s="33">
        <f t="shared" si="0"/>
        <v>640.39</v>
      </c>
      <c r="F20" s="37"/>
      <c r="G20" s="51">
        <v>0</v>
      </c>
      <c r="H20" s="51">
        <v>0</v>
      </c>
      <c r="I20" s="13">
        <f t="shared" si="1"/>
        <v>0</v>
      </c>
      <c r="J20" s="57">
        <v>0</v>
      </c>
      <c r="K20" s="51"/>
      <c r="L20" s="51">
        <v>0</v>
      </c>
      <c r="M20" s="51">
        <v>11</v>
      </c>
      <c r="N20" s="13">
        <f t="shared" si="2"/>
        <v>11</v>
      </c>
      <c r="O20" s="58">
        <v>640.39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51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0</v>
      </c>
      <c r="F22" s="37"/>
      <c r="G22" s="51">
        <v>0</v>
      </c>
      <c r="H22" s="51">
        <v>0</v>
      </c>
      <c r="I22" s="13">
        <f t="shared" si="1"/>
        <v>0</v>
      </c>
      <c r="J22" s="57">
        <v>0</v>
      </c>
      <c r="K22" s="51"/>
      <c r="L22" s="51">
        <v>0</v>
      </c>
      <c r="M22" s="51">
        <v>0</v>
      </c>
      <c r="N22" s="13">
        <f t="shared" si="2"/>
        <v>0</v>
      </c>
      <c r="O22" s="58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7</v>
      </c>
      <c r="D23" s="14">
        <f t="shared" si="0"/>
        <v>7</v>
      </c>
      <c r="E23" s="33">
        <f t="shared" si="0"/>
        <v>584.76</v>
      </c>
      <c r="F23" s="37"/>
      <c r="G23" s="51">
        <v>0</v>
      </c>
      <c r="H23" s="51">
        <v>7</v>
      </c>
      <c r="I23" s="13">
        <f t="shared" si="1"/>
        <v>7</v>
      </c>
      <c r="J23" s="57">
        <v>584.76</v>
      </c>
      <c r="K23" s="51"/>
      <c r="L23" s="51">
        <v>0</v>
      </c>
      <c r="M23" s="51">
        <v>0</v>
      </c>
      <c r="N23" s="13">
        <f t="shared" si="2"/>
        <v>0</v>
      </c>
      <c r="O23" s="58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57">
        <v>0</v>
      </c>
      <c r="K24" s="51"/>
      <c r="L24" s="51">
        <v>0</v>
      </c>
      <c r="M24" s="51">
        <v>0</v>
      </c>
      <c r="N24" s="13">
        <f t="shared" si="2"/>
        <v>0</v>
      </c>
      <c r="O24" s="58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33">
        <f t="shared" si="0"/>
        <v>0</v>
      </c>
      <c r="F25" s="37"/>
      <c r="G25" s="51">
        <v>0</v>
      </c>
      <c r="H25" s="51">
        <v>0</v>
      </c>
      <c r="I25" s="13">
        <f t="shared" si="1"/>
        <v>0</v>
      </c>
      <c r="J25" s="57">
        <v>0</v>
      </c>
      <c r="K25" s="51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61">
        <v>0</v>
      </c>
      <c r="I26" s="13">
        <f t="shared" si="1"/>
        <v>0</v>
      </c>
      <c r="J26" s="57">
        <v>0</v>
      </c>
      <c r="K26" s="51"/>
      <c r="L26" s="51">
        <v>0</v>
      </c>
      <c r="M26" s="51">
        <v>0</v>
      </c>
      <c r="N26" s="13">
        <f t="shared" si="2"/>
        <v>0</v>
      </c>
      <c r="O26" s="5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51">
        <v>0</v>
      </c>
      <c r="H27" s="61">
        <v>0</v>
      </c>
      <c r="I27" s="13">
        <f t="shared" si="1"/>
        <v>0</v>
      </c>
      <c r="J27" s="57">
        <v>0</v>
      </c>
      <c r="K27" s="51"/>
      <c r="L27" s="51">
        <v>0</v>
      </c>
      <c r="M27" s="51">
        <v>0</v>
      </c>
      <c r="N27" s="13">
        <f t="shared" si="2"/>
        <v>0</v>
      </c>
      <c r="O27" s="58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6</v>
      </c>
      <c r="D28" s="16">
        <f t="shared" si="0"/>
        <v>6</v>
      </c>
      <c r="E28" s="39">
        <f t="shared" si="0"/>
        <v>399.2</v>
      </c>
      <c r="F28" s="38"/>
      <c r="G28" s="56">
        <v>0</v>
      </c>
      <c r="H28" s="62">
        <v>0</v>
      </c>
      <c r="I28" s="15">
        <f t="shared" si="1"/>
        <v>0</v>
      </c>
      <c r="J28" s="63">
        <v>0</v>
      </c>
      <c r="K28" s="56"/>
      <c r="L28" s="56">
        <v>0</v>
      </c>
      <c r="M28" s="56">
        <v>6</v>
      </c>
      <c r="N28" s="15">
        <f t="shared" si="2"/>
        <v>6</v>
      </c>
      <c r="O28" s="60">
        <v>399.2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J27" sqref="J27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63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0</v>
      </c>
      <c r="C7" s="28">
        <f t="shared" si="0"/>
        <v>336</v>
      </c>
      <c r="D7" s="28">
        <f t="shared" si="0"/>
        <v>336</v>
      </c>
      <c r="E7" s="46">
        <f t="shared" si="0"/>
        <v>32624.049166666668</v>
      </c>
      <c r="F7" s="36"/>
      <c r="G7" s="13">
        <f>SUM(G8:G28)</f>
        <v>0</v>
      </c>
      <c r="H7" s="13">
        <f>SUM(H8:H28)</f>
        <v>240</v>
      </c>
      <c r="I7" s="13">
        <f>SUM(G7:H7)</f>
        <v>240</v>
      </c>
      <c r="J7" s="20">
        <f>SUM(J8:J28)</f>
        <v>25460.77</v>
      </c>
      <c r="K7" s="13"/>
      <c r="L7" s="13">
        <f>SUM(L8:L28)</f>
        <v>0</v>
      </c>
      <c r="M7" s="27">
        <f>SUM(M8:M28)</f>
        <v>96</v>
      </c>
      <c r="N7" s="28">
        <f>SUM(N8:N28)</f>
        <v>96</v>
      </c>
      <c r="O7" s="40">
        <f>SUM(O8:O28)</f>
        <v>7163.279166666667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51">
        <v>0</v>
      </c>
      <c r="I8" s="13">
        <f>SUM(G8:H8)</f>
        <v>0</v>
      </c>
      <c r="J8" s="57">
        <v>0</v>
      </c>
      <c r="K8" s="51"/>
      <c r="L8" s="51">
        <v>0</v>
      </c>
      <c r="M8" s="5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7">
        <v>0</v>
      </c>
      <c r="K9" s="51"/>
      <c r="L9" s="51">
        <v>0</v>
      </c>
      <c r="M9" s="51">
        <v>0</v>
      </c>
      <c r="N9" s="13">
        <f aca="true" t="shared" si="2" ref="N9:N28">SUM(L9:M9)</f>
        <v>0</v>
      </c>
      <c r="O9" s="5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1</v>
      </c>
      <c r="D10" s="14">
        <f t="shared" si="0"/>
        <v>1</v>
      </c>
      <c r="E10" s="33">
        <f t="shared" si="0"/>
        <v>230.25</v>
      </c>
      <c r="F10" s="37"/>
      <c r="G10" s="51">
        <v>0</v>
      </c>
      <c r="H10" s="51">
        <v>1</v>
      </c>
      <c r="I10" s="13">
        <f t="shared" si="1"/>
        <v>1</v>
      </c>
      <c r="J10" s="57">
        <v>230.25</v>
      </c>
      <c r="K10" s="51"/>
      <c r="L10" s="51">
        <v>0</v>
      </c>
      <c r="M10" s="5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57">
        <v>0</v>
      </c>
      <c r="K11" s="51"/>
      <c r="L11" s="51">
        <v>0</v>
      </c>
      <c r="M11" s="51">
        <v>0</v>
      </c>
      <c r="N11" s="13">
        <f t="shared" si="2"/>
        <v>0</v>
      </c>
      <c r="O11" s="5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51">
        <v>0</v>
      </c>
      <c r="H12" s="51">
        <v>0</v>
      </c>
      <c r="I12" s="13">
        <f t="shared" si="1"/>
        <v>0</v>
      </c>
      <c r="J12" s="57">
        <v>0</v>
      </c>
      <c r="K12" s="51"/>
      <c r="L12" s="51">
        <v>0</v>
      </c>
      <c r="M12" s="51">
        <v>0</v>
      </c>
      <c r="N12" s="13">
        <f t="shared" si="2"/>
        <v>0</v>
      </c>
      <c r="O12" s="58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15</v>
      </c>
      <c r="D13" s="14">
        <f t="shared" si="0"/>
        <v>15</v>
      </c>
      <c r="E13" s="33">
        <f t="shared" si="0"/>
        <v>874.61</v>
      </c>
      <c r="F13" s="37"/>
      <c r="G13" s="51">
        <v>0</v>
      </c>
      <c r="H13" s="51">
        <v>5</v>
      </c>
      <c r="I13" s="13">
        <f t="shared" si="1"/>
        <v>5</v>
      </c>
      <c r="J13" s="57">
        <v>244.15</v>
      </c>
      <c r="K13" s="51"/>
      <c r="L13" s="51">
        <v>0</v>
      </c>
      <c r="M13" s="51">
        <v>10</v>
      </c>
      <c r="N13" s="13">
        <f t="shared" si="2"/>
        <v>10</v>
      </c>
      <c r="O13" s="58">
        <v>630.46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2</v>
      </c>
      <c r="D14" s="14">
        <f t="shared" si="0"/>
        <v>2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57">
        <v>0</v>
      </c>
      <c r="K14" s="51"/>
      <c r="L14" s="51">
        <v>0</v>
      </c>
      <c r="M14" s="51">
        <v>2</v>
      </c>
      <c r="N14" s="13">
        <f t="shared" si="2"/>
        <v>2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82</v>
      </c>
      <c r="D15" s="14">
        <f t="shared" si="0"/>
        <v>82</v>
      </c>
      <c r="E15" s="33">
        <f t="shared" si="0"/>
        <v>13571.41</v>
      </c>
      <c r="F15" s="37"/>
      <c r="G15" s="51">
        <v>0</v>
      </c>
      <c r="H15" s="51">
        <v>82</v>
      </c>
      <c r="I15" s="13">
        <f t="shared" si="1"/>
        <v>82</v>
      </c>
      <c r="J15" s="57">
        <v>13571.41</v>
      </c>
      <c r="K15" s="51"/>
      <c r="L15" s="51">
        <v>0</v>
      </c>
      <c r="M15" s="51">
        <v>0</v>
      </c>
      <c r="N15" s="13">
        <f t="shared" si="2"/>
        <v>0</v>
      </c>
      <c r="O15" s="58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2</v>
      </c>
      <c r="D16" s="14">
        <f t="shared" si="0"/>
        <v>2</v>
      </c>
      <c r="E16" s="33">
        <f t="shared" si="0"/>
        <v>806.84</v>
      </c>
      <c r="F16" s="37"/>
      <c r="G16" s="51">
        <v>0</v>
      </c>
      <c r="H16" s="51">
        <v>0</v>
      </c>
      <c r="I16" s="13">
        <f t="shared" si="1"/>
        <v>0</v>
      </c>
      <c r="J16" s="57">
        <v>0</v>
      </c>
      <c r="K16" s="51"/>
      <c r="L16" s="51">
        <v>0</v>
      </c>
      <c r="M16" s="51">
        <v>2</v>
      </c>
      <c r="N16" s="13">
        <f t="shared" si="2"/>
        <v>2</v>
      </c>
      <c r="O16" s="58">
        <v>806.84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6</v>
      </c>
      <c r="D17" s="14">
        <f t="shared" si="0"/>
        <v>6</v>
      </c>
      <c r="E17" s="33">
        <f t="shared" si="0"/>
        <v>298.6</v>
      </c>
      <c r="F17" s="37"/>
      <c r="G17" s="51">
        <v>0</v>
      </c>
      <c r="H17" s="51">
        <v>0</v>
      </c>
      <c r="I17" s="13">
        <f t="shared" si="1"/>
        <v>0</v>
      </c>
      <c r="J17" s="57">
        <v>0</v>
      </c>
      <c r="K17" s="51"/>
      <c r="L17" s="51">
        <v>0</v>
      </c>
      <c r="M17" s="51">
        <v>6</v>
      </c>
      <c r="N17" s="13">
        <f t="shared" si="2"/>
        <v>6</v>
      </c>
      <c r="O17" s="58">
        <v>298.6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25</v>
      </c>
      <c r="D18" s="14">
        <f t="shared" si="0"/>
        <v>25</v>
      </c>
      <c r="E18" s="33">
        <f t="shared" si="0"/>
        <v>1886.5</v>
      </c>
      <c r="F18" s="37"/>
      <c r="G18" s="51">
        <v>0</v>
      </c>
      <c r="H18" s="51">
        <v>0</v>
      </c>
      <c r="I18" s="13">
        <f t="shared" si="1"/>
        <v>0</v>
      </c>
      <c r="J18" s="57">
        <v>0</v>
      </c>
      <c r="K18" s="51"/>
      <c r="L18" s="51">
        <v>0</v>
      </c>
      <c r="M18" s="51">
        <v>25</v>
      </c>
      <c r="N18" s="13">
        <f t="shared" si="2"/>
        <v>25</v>
      </c>
      <c r="O18" s="58">
        <v>1886.5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1</v>
      </c>
      <c r="D19" s="14">
        <f t="shared" si="0"/>
        <v>1</v>
      </c>
      <c r="E19" s="33">
        <f t="shared" si="0"/>
        <v>198.98</v>
      </c>
      <c r="F19" s="37"/>
      <c r="G19" s="51">
        <v>0</v>
      </c>
      <c r="H19" s="51">
        <v>1</v>
      </c>
      <c r="I19" s="13">
        <f t="shared" si="1"/>
        <v>1</v>
      </c>
      <c r="J19" s="57">
        <v>198.98</v>
      </c>
      <c r="K19" s="51"/>
      <c r="L19" s="51">
        <v>0</v>
      </c>
      <c r="M19" s="51">
        <v>0</v>
      </c>
      <c r="N19" s="13">
        <f t="shared" si="2"/>
        <v>0</v>
      </c>
      <c r="O19" s="58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0</v>
      </c>
      <c r="F20" s="37"/>
      <c r="G20" s="51">
        <v>0</v>
      </c>
      <c r="H20" s="51">
        <v>0</v>
      </c>
      <c r="I20" s="13">
        <f t="shared" si="1"/>
        <v>0</v>
      </c>
      <c r="J20" s="57">
        <v>0</v>
      </c>
      <c r="K20" s="51"/>
      <c r="L20" s="51">
        <v>0</v>
      </c>
      <c r="M20" s="51">
        <v>0</v>
      </c>
      <c r="N20" s="13">
        <f t="shared" si="2"/>
        <v>0</v>
      </c>
      <c r="O20" s="58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51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35</v>
      </c>
      <c r="D22" s="14">
        <f t="shared" si="0"/>
        <v>35</v>
      </c>
      <c r="E22" s="33">
        <f t="shared" si="0"/>
        <v>2195.6566666666668</v>
      </c>
      <c r="F22" s="37"/>
      <c r="G22" s="51">
        <v>0</v>
      </c>
      <c r="H22" s="51">
        <v>0</v>
      </c>
      <c r="I22" s="13">
        <f t="shared" si="1"/>
        <v>0</v>
      </c>
      <c r="J22" s="57">
        <v>0</v>
      </c>
      <c r="K22" s="51"/>
      <c r="L22" s="51">
        <v>0</v>
      </c>
      <c r="M22" s="51">
        <v>35</v>
      </c>
      <c r="N22" s="13">
        <f t="shared" si="2"/>
        <v>35</v>
      </c>
      <c r="O22" s="58">
        <v>2195.6566666666668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1</v>
      </c>
      <c r="D23" s="14">
        <f t="shared" si="0"/>
        <v>1</v>
      </c>
      <c r="E23" s="33">
        <f t="shared" si="0"/>
        <v>236.2</v>
      </c>
      <c r="F23" s="37"/>
      <c r="G23" s="51">
        <v>0</v>
      </c>
      <c r="H23" s="51">
        <v>0</v>
      </c>
      <c r="I23" s="13">
        <f t="shared" si="1"/>
        <v>0</v>
      </c>
      <c r="J23" s="57">
        <v>0</v>
      </c>
      <c r="K23" s="51"/>
      <c r="L23" s="51">
        <v>0</v>
      </c>
      <c r="M23" s="51">
        <v>1</v>
      </c>
      <c r="N23" s="13">
        <f t="shared" si="2"/>
        <v>1</v>
      </c>
      <c r="O23" s="58">
        <v>236.2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15</v>
      </c>
      <c r="D24" s="14">
        <f t="shared" si="0"/>
        <v>15</v>
      </c>
      <c r="E24" s="33">
        <f t="shared" si="0"/>
        <v>1109.0225</v>
      </c>
      <c r="F24" s="37"/>
      <c r="G24" s="51">
        <v>0</v>
      </c>
      <c r="H24" s="51">
        <v>0</v>
      </c>
      <c r="I24" s="13">
        <f t="shared" si="1"/>
        <v>0</v>
      </c>
      <c r="J24" s="57">
        <v>0</v>
      </c>
      <c r="K24" s="51"/>
      <c r="L24" s="51">
        <v>0</v>
      </c>
      <c r="M24" s="51">
        <v>15</v>
      </c>
      <c r="N24" s="13">
        <f t="shared" si="2"/>
        <v>15</v>
      </c>
      <c r="O24" s="58">
        <v>1109.0225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150</v>
      </c>
      <c r="D25" s="14">
        <f t="shared" si="0"/>
        <v>150</v>
      </c>
      <c r="E25" s="33">
        <f t="shared" si="0"/>
        <v>11040.03</v>
      </c>
      <c r="F25" s="37"/>
      <c r="G25" s="51">
        <v>0</v>
      </c>
      <c r="H25" s="51">
        <v>150</v>
      </c>
      <c r="I25" s="13">
        <f t="shared" si="1"/>
        <v>150</v>
      </c>
      <c r="J25" s="57">
        <v>11040.03</v>
      </c>
      <c r="K25" s="51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</v>
      </c>
      <c r="D26" s="14">
        <f t="shared" si="0"/>
        <v>1</v>
      </c>
      <c r="E26" s="33">
        <f t="shared" si="0"/>
        <v>175.95</v>
      </c>
      <c r="F26" s="37"/>
      <c r="G26" s="51">
        <v>0</v>
      </c>
      <c r="H26" s="51">
        <v>1</v>
      </c>
      <c r="I26" s="13">
        <f t="shared" si="1"/>
        <v>1</v>
      </c>
      <c r="J26" s="57">
        <v>175.95</v>
      </c>
      <c r="K26" s="51"/>
      <c r="L26" s="51">
        <v>0</v>
      </c>
      <c r="M26" s="51">
        <v>0</v>
      </c>
      <c r="N26" s="13">
        <f t="shared" si="2"/>
        <v>0</v>
      </c>
      <c r="O26" s="5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51">
        <v>0</v>
      </c>
      <c r="H27" s="61">
        <v>0</v>
      </c>
      <c r="I27" s="13">
        <f t="shared" si="1"/>
        <v>0</v>
      </c>
      <c r="J27" s="57">
        <v>0</v>
      </c>
      <c r="K27" s="51"/>
      <c r="L27" s="51">
        <v>0</v>
      </c>
      <c r="M27" s="51">
        <v>0</v>
      </c>
      <c r="N27" s="13">
        <f t="shared" si="2"/>
        <v>0</v>
      </c>
      <c r="O27" s="58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6">
        <v>0</v>
      </c>
      <c r="H28" s="62">
        <v>0</v>
      </c>
      <c r="I28" s="15">
        <f t="shared" si="1"/>
        <v>0</v>
      </c>
      <c r="J28" s="63">
        <v>0</v>
      </c>
      <c r="K28" s="56"/>
      <c r="L28" s="56">
        <v>0</v>
      </c>
      <c r="M28" s="56">
        <v>0</v>
      </c>
      <c r="N28" s="15">
        <f t="shared" si="2"/>
        <v>0</v>
      </c>
      <c r="O28" s="6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G16" sqref="G16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64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315</v>
      </c>
      <c r="C7" s="28">
        <f t="shared" si="0"/>
        <v>189</v>
      </c>
      <c r="D7" s="28">
        <f t="shared" si="0"/>
        <v>504</v>
      </c>
      <c r="E7" s="46">
        <f t="shared" si="0"/>
        <v>55074.335</v>
      </c>
      <c r="F7" s="36"/>
      <c r="G7" s="13">
        <f>SUM(G8:G28)</f>
        <v>315</v>
      </c>
      <c r="H7" s="13">
        <f>SUM(H8:H28)</f>
        <v>128</v>
      </c>
      <c r="I7" s="13">
        <f>SUM(G7:H7)</f>
        <v>443</v>
      </c>
      <c r="J7" s="20">
        <f>SUM(J8:J28)</f>
        <v>48171.21</v>
      </c>
      <c r="K7" s="13"/>
      <c r="L7" s="13">
        <f>SUM(L8:L28)</f>
        <v>0</v>
      </c>
      <c r="M7" s="27">
        <f>SUM(M8:M28)</f>
        <v>61</v>
      </c>
      <c r="N7" s="28">
        <f>SUM(N8:N28)</f>
        <v>61</v>
      </c>
      <c r="O7" s="40">
        <f>SUM(O8:O28)</f>
        <v>6903.125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51">
        <v>0</v>
      </c>
      <c r="I8" s="13">
        <f>SUM(G8:H8)</f>
        <v>0</v>
      </c>
      <c r="J8" s="57">
        <v>0</v>
      </c>
      <c r="K8" s="51"/>
      <c r="L8" s="51">
        <v>0</v>
      </c>
      <c r="M8" s="5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38</v>
      </c>
      <c r="D9" s="14">
        <f t="shared" si="0"/>
        <v>38</v>
      </c>
      <c r="E9" s="33">
        <f t="shared" si="0"/>
        <v>2814.41</v>
      </c>
      <c r="F9" s="37"/>
      <c r="G9" s="61">
        <v>0</v>
      </c>
      <c r="H9" s="51">
        <v>33</v>
      </c>
      <c r="I9" s="13">
        <f aca="true" t="shared" si="1" ref="I9:I28">SUM(G9:H9)</f>
        <v>33</v>
      </c>
      <c r="J9" s="57">
        <v>2814.41</v>
      </c>
      <c r="K9" s="51"/>
      <c r="L9" s="51">
        <v>0</v>
      </c>
      <c r="M9" s="51">
        <v>5</v>
      </c>
      <c r="N9" s="13">
        <f aca="true" t="shared" si="2" ref="N9:N28">SUM(L9:M9)</f>
        <v>5</v>
      </c>
      <c r="O9" s="5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1">
        <v>0</v>
      </c>
      <c r="H10" s="51">
        <v>0</v>
      </c>
      <c r="I10" s="13">
        <f t="shared" si="1"/>
        <v>0</v>
      </c>
      <c r="J10" s="57">
        <v>0</v>
      </c>
      <c r="K10" s="51"/>
      <c r="L10" s="51">
        <v>0</v>
      </c>
      <c r="M10" s="5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16</v>
      </c>
      <c r="D11" s="14">
        <f t="shared" si="0"/>
        <v>16</v>
      </c>
      <c r="E11" s="33">
        <f t="shared" si="0"/>
        <v>2256.71</v>
      </c>
      <c r="F11" s="37"/>
      <c r="G11" s="61">
        <v>0</v>
      </c>
      <c r="H11" s="51">
        <v>7</v>
      </c>
      <c r="I11" s="13">
        <f t="shared" si="1"/>
        <v>7</v>
      </c>
      <c r="J11" s="57">
        <v>1725.84</v>
      </c>
      <c r="K11" s="51"/>
      <c r="L11" s="51">
        <v>0</v>
      </c>
      <c r="M11" s="51">
        <v>9</v>
      </c>
      <c r="N11" s="13">
        <f t="shared" si="2"/>
        <v>9</v>
      </c>
      <c r="O11" s="58">
        <v>530.87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11</v>
      </c>
      <c r="D12" s="14">
        <f t="shared" si="0"/>
        <v>11</v>
      </c>
      <c r="E12" s="33">
        <f t="shared" si="0"/>
        <v>1547.97</v>
      </c>
      <c r="F12" s="37"/>
      <c r="G12" s="61">
        <v>0</v>
      </c>
      <c r="H12" s="51">
        <v>0</v>
      </c>
      <c r="I12" s="13">
        <f t="shared" si="1"/>
        <v>0</v>
      </c>
      <c r="J12" s="57">
        <v>0</v>
      </c>
      <c r="K12" s="51"/>
      <c r="L12" s="51">
        <v>0</v>
      </c>
      <c r="M12" s="51">
        <v>11</v>
      </c>
      <c r="N12" s="13">
        <f t="shared" si="2"/>
        <v>11</v>
      </c>
      <c r="O12" s="58">
        <v>1547.97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33">
        <f t="shared" si="0"/>
        <v>0</v>
      </c>
      <c r="F13" s="37"/>
      <c r="G13" s="61">
        <v>0</v>
      </c>
      <c r="H13" s="51">
        <v>0</v>
      </c>
      <c r="I13" s="13">
        <f t="shared" si="1"/>
        <v>0</v>
      </c>
      <c r="J13" s="57">
        <v>0</v>
      </c>
      <c r="K13" s="51"/>
      <c r="L13" s="51">
        <v>0</v>
      </c>
      <c r="M13" s="51">
        <v>0</v>
      </c>
      <c r="N13" s="13">
        <f t="shared" si="2"/>
        <v>0</v>
      </c>
      <c r="O13" s="58">
        <v>0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84</v>
      </c>
      <c r="D14" s="14">
        <f t="shared" si="0"/>
        <v>84</v>
      </c>
      <c r="E14" s="33">
        <f t="shared" si="0"/>
        <v>9072.58</v>
      </c>
      <c r="F14" s="37"/>
      <c r="G14" s="61">
        <v>0</v>
      </c>
      <c r="H14" s="51">
        <v>84</v>
      </c>
      <c r="I14" s="13">
        <f t="shared" si="1"/>
        <v>84</v>
      </c>
      <c r="J14" s="57">
        <v>9072.58</v>
      </c>
      <c r="K14" s="51"/>
      <c r="L14" s="51">
        <v>0</v>
      </c>
      <c r="M14" s="5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45</v>
      </c>
      <c r="C15" s="14">
        <f t="shared" si="0"/>
        <v>2</v>
      </c>
      <c r="D15" s="14">
        <f t="shared" si="0"/>
        <v>47</v>
      </c>
      <c r="E15" s="33">
        <f t="shared" si="0"/>
        <v>5235.82</v>
      </c>
      <c r="F15" s="37"/>
      <c r="G15" s="61">
        <v>45</v>
      </c>
      <c r="H15" s="51">
        <v>1</v>
      </c>
      <c r="I15" s="13">
        <f t="shared" si="1"/>
        <v>46</v>
      </c>
      <c r="J15" s="57">
        <v>5235.82</v>
      </c>
      <c r="K15" s="51"/>
      <c r="L15" s="51">
        <v>0</v>
      </c>
      <c r="M15" s="51">
        <v>1</v>
      </c>
      <c r="N15" s="13">
        <f t="shared" si="2"/>
        <v>1</v>
      </c>
      <c r="O15" s="58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3</v>
      </c>
      <c r="D16" s="14">
        <f t="shared" si="0"/>
        <v>3</v>
      </c>
      <c r="E16" s="33">
        <f t="shared" si="0"/>
        <v>1406.48</v>
      </c>
      <c r="F16" s="37"/>
      <c r="G16" s="61">
        <v>0</v>
      </c>
      <c r="H16" s="51">
        <v>0</v>
      </c>
      <c r="I16" s="13">
        <f t="shared" si="1"/>
        <v>0</v>
      </c>
      <c r="J16" s="57">
        <v>0</v>
      </c>
      <c r="K16" s="51"/>
      <c r="L16" s="51">
        <v>0</v>
      </c>
      <c r="M16" s="51">
        <v>3</v>
      </c>
      <c r="N16" s="13">
        <f t="shared" si="2"/>
        <v>3</v>
      </c>
      <c r="O16" s="58">
        <v>1406.48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61">
        <v>0</v>
      </c>
      <c r="H17" s="51">
        <v>0</v>
      </c>
      <c r="I17" s="13">
        <f t="shared" si="1"/>
        <v>0</v>
      </c>
      <c r="J17" s="57">
        <v>0</v>
      </c>
      <c r="K17" s="51"/>
      <c r="L17" s="51">
        <v>0</v>
      </c>
      <c r="M17" s="51">
        <v>0</v>
      </c>
      <c r="N17" s="13">
        <f t="shared" si="2"/>
        <v>0</v>
      </c>
      <c r="O17" s="58">
        <v>0</v>
      </c>
      <c r="T17" s="6"/>
    </row>
    <row r="18" spans="1:20" ht="12.75">
      <c r="A18" s="18" t="s">
        <v>15</v>
      </c>
      <c r="B18" s="14">
        <f t="shared" si="0"/>
        <v>148</v>
      </c>
      <c r="C18" s="14">
        <f t="shared" si="0"/>
        <v>11</v>
      </c>
      <c r="D18" s="14">
        <f t="shared" si="0"/>
        <v>159</v>
      </c>
      <c r="E18" s="33">
        <f t="shared" si="0"/>
        <v>15861.130000000001</v>
      </c>
      <c r="F18" s="37"/>
      <c r="G18" s="61">
        <v>148</v>
      </c>
      <c r="H18" s="51">
        <v>0</v>
      </c>
      <c r="I18" s="13">
        <f t="shared" si="1"/>
        <v>148</v>
      </c>
      <c r="J18" s="57">
        <v>15405.12</v>
      </c>
      <c r="K18" s="51"/>
      <c r="L18" s="51">
        <v>0</v>
      </c>
      <c r="M18" s="51">
        <v>11</v>
      </c>
      <c r="N18" s="13">
        <f t="shared" si="2"/>
        <v>11</v>
      </c>
      <c r="O18" s="58">
        <v>456.01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61">
        <v>0</v>
      </c>
      <c r="H19" s="51">
        <v>0</v>
      </c>
      <c r="I19" s="13">
        <f t="shared" si="1"/>
        <v>0</v>
      </c>
      <c r="J19" s="57">
        <v>0</v>
      </c>
      <c r="K19" s="51"/>
      <c r="L19" s="51">
        <v>0</v>
      </c>
      <c r="M19" s="51">
        <v>0</v>
      </c>
      <c r="N19" s="13">
        <f t="shared" si="2"/>
        <v>0</v>
      </c>
      <c r="O19" s="58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0</v>
      </c>
      <c r="F20" s="37"/>
      <c r="G20" s="61">
        <v>0</v>
      </c>
      <c r="H20" s="51">
        <v>0</v>
      </c>
      <c r="I20" s="13">
        <f t="shared" si="1"/>
        <v>0</v>
      </c>
      <c r="J20" s="57">
        <v>0</v>
      </c>
      <c r="K20" s="51"/>
      <c r="L20" s="51">
        <v>0</v>
      </c>
      <c r="M20" s="51">
        <v>0</v>
      </c>
      <c r="N20" s="13">
        <f t="shared" si="2"/>
        <v>0</v>
      </c>
      <c r="O20" s="58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1">
        <v>0</v>
      </c>
      <c r="H21" s="51">
        <v>0</v>
      </c>
      <c r="I21" s="13">
        <f t="shared" si="1"/>
        <v>0</v>
      </c>
      <c r="J21" s="57">
        <v>0</v>
      </c>
      <c r="K21" s="51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18</v>
      </c>
      <c r="D22" s="14">
        <f t="shared" si="0"/>
        <v>18</v>
      </c>
      <c r="E22" s="33">
        <f t="shared" si="0"/>
        <v>1661.415</v>
      </c>
      <c r="F22" s="37"/>
      <c r="G22" s="61">
        <v>0</v>
      </c>
      <c r="H22" s="51">
        <v>0</v>
      </c>
      <c r="I22" s="13">
        <f t="shared" si="1"/>
        <v>0</v>
      </c>
      <c r="J22" s="57">
        <v>0</v>
      </c>
      <c r="K22" s="51"/>
      <c r="L22" s="51">
        <v>0</v>
      </c>
      <c r="M22" s="51">
        <v>18</v>
      </c>
      <c r="N22" s="13">
        <f t="shared" si="2"/>
        <v>18</v>
      </c>
      <c r="O22" s="58">
        <v>1661.415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5</v>
      </c>
      <c r="D23" s="14">
        <f t="shared" si="0"/>
        <v>5</v>
      </c>
      <c r="E23" s="33">
        <f t="shared" si="0"/>
        <v>1798.2</v>
      </c>
      <c r="F23" s="37"/>
      <c r="G23" s="61">
        <v>0</v>
      </c>
      <c r="H23" s="51">
        <v>2</v>
      </c>
      <c r="I23" s="13">
        <f t="shared" si="1"/>
        <v>2</v>
      </c>
      <c r="J23" s="57">
        <v>497.82</v>
      </c>
      <c r="K23" s="51"/>
      <c r="L23" s="51">
        <v>0</v>
      </c>
      <c r="M23" s="51">
        <v>3</v>
      </c>
      <c r="N23" s="13">
        <f t="shared" si="2"/>
        <v>3</v>
      </c>
      <c r="O23" s="58">
        <v>1300.38</v>
      </c>
      <c r="T23" s="6"/>
    </row>
    <row r="24" spans="1:20" ht="12.75">
      <c r="A24" s="18" t="s">
        <v>21</v>
      </c>
      <c r="B24" s="14">
        <f t="shared" si="0"/>
        <v>122</v>
      </c>
      <c r="C24" s="14">
        <f t="shared" si="0"/>
        <v>0</v>
      </c>
      <c r="D24" s="14">
        <f t="shared" si="0"/>
        <v>122</v>
      </c>
      <c r="E24" s="33">
        <f t="shared" si="0"/>
        <v>13246.35</v>
      </c>
      <c r="F24" s="37"/>
      <c r="G24" s="61">
        <v>122</v>
      </c>
      <c r="H24" s="51">
        <v>0</v>
      </c>
      <c r="I24" s="13">
        <f t="shared" si="1"/>
        <v>122</v>
      </c>
      <c r="J24" s="57">
        <v>13246.35</v>
      </c>
      <c r="K24" s="51"/>
      <c r="L24" s="51">
        <v>0</v>
      </c>
      <c r="M24" s="51">
        <v>0</v>
      </c>
      <c r="N24" s="13">
        <f t="shared" si="2"/>
        <v>0</v>
      </c>
      <c r="O24" s="58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1</v>
      </c>
      <c r="D25" s="14">
        <f t="shared" si="0"/>
        <v>1</v>
      </c>
      <c r="E25" s="33">
        <f t="shared" si="0"/>
        <v>173.27</v>
      </c>
      <c r="F25" s="37"/>
      <c r="G25" s="61">
        <v>0</v>
      </c>
      <c r="H25" s="51">
        <v>1</v>
      </c>
      <c r="I25" s="13">
        <f t="shared" si="1"/>
        <v>1</v>
      </c>
      <c r="J25" s="57">
        <v>173.27</v>
      </c>
      <c r="K25" s="51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57">
        <v>0</v>
      </c>
      <c r="K26" s="51"/>
      <c r="L26" s="51">
        <v>0</v>
      </c>
      <c r="M26" s="51">
        <v>0</v>
      </c>
      <c r="N26" s="13">
        <f t="shared" si="2"/>
        <v>0</v>
      </c>
      <c r="O26" s="5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51">
        <v>0</v>
      </c>
      <c r="H27" s="61">
        <v>0</v>
      </c>
      <c r="I27" s="13">
        <f t="shared" si="1"/>
        <v>0</v>
      </c>
      <c r="J27" s="57">
        <v>0</v>
      </c>
      <c r="K27" s="51"/>
      <c r="L27" s="51">
        <v>0</v>
      </c>
      <c r="M27" s="51">
        <v>0</v>
      </c>
      <c r="N27" s="13">
        <f t="shared" si="2"/>
        <v>0</v>
      </c>
      <c r="O27" s="58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6">
        <v>0</v>
      </c>
      <c r="H28" s="62">
        <v>0</v>
      </c>
      <c r="I28" s="15">
        <f t="shared" si="1"/>
        <v>0</v>
      </c>
      <c r="J28" s="63">
        <v>0</v>
      </c>
      <c r="K28" s="56"/>
      <c r="L28" s="56">
        <v>0</v>
      </c>
      <c r="M28" s="56">
        <v>0</v>
      </c>
      <c r="N28" s="15">
        <f t="shared" si="2"/>
        <v>0</v>
      </c>
      <c r="O28" s="6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65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0</v>
      </c>
      <c r="C7" s="28">
        <f t="shared" si="0"/>
        <v>267</v>
      </c>
      <c r="D7" s="28">
        <f t="shared" si="0"/>
        <v>267</v>
      </c>
      <c r="E7" s="46">
        <f t="shared" si="0"/>
        <v>23040.31968224299</v>
      </c>
      <c r="F7" s="36"/>
      <c r="G7" s="13">
        <f>SUM(G8:G28)</f>
        <v>0</v>
      </c>
      <c r="H7" s="13">
        <f>SUM(H8:H28)</f>
        <v>31</v>
      </c>
      <c r="I7" s="13">
        <f>SUM(G7:H7)</f>
        <v>31</v>
      </c>
      <c r="J7" s="20">
        <f>SUM(J8:J28)</f>
        <v>4323.66</v>
      </c>
      <c r="K7" s="13"/>
      <c r="L7" s="13">
        <f>SUM(L8:L28)</f>
        <v>0</v>
      </c>
      <c r="M7" s="27">
        <f>SUM(M8:M28)</f>
        <v>236</v>
      </c>
      <c r="N7" s="28">
        <f>SUM(N8:N28)</f>
        <v>236</v>
      </c>
      <c r="O7" s="40">
        <f>SUM(O8:O28)</f>
        <v>18716.65968224299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64">
        <v>0</v>
      </c>
      <c r="H8" s="64">
        <v>0</v>
      </c>
      <c r="I8" s="13">
        <f>SUM(G8:H8)</f>
        <v>0</v>
      </c>
      <c r="J8" s="57">
        <v>0</v>
      </c>
      <c r="K8" s="51"/>
      <c r="L8" s="64">
        <v>0</v>
      </c>
      <c r="M8" s="64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5</v>
      </c>
      <c r="D9" s="14">
        <f t="shared" si="0"/>
        <v>5</v>
      </c>
      <c r="E9" s="33">
        <f t="shared" si="0"/>
        <v>250.34</v>
      </c>
      <c r="F9" s="37"/>
      <c r="G9" s="64">
        <v>0</v>
      </c>
      <c r="H9" s="64">
        <v>0</v>
      </c>
      <c r="I9" s="13">
        <f aca="true" t="shared" si="1" ref="I9:I28">SUM(G9:H9)</f>
        <v>0</v>
      </c>
      <c r="J9" s="57">
        <v>0</v>
      </c>
      <c r="K9" s="51"/>
      <c r="L9" s="64">
        <v>0</v>
      </c>
      <c r="M9" s="64">
        <v>5</v>
      </c>
      <c r="N9" s="13">
        <f aca="true" t="shared" si="2" ref="N9:N28">SUM(L9:M9)</f>
        <v>5</v>
      </c>
      <c r="O9" s="65">
        <v>250.34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64">
        <v>0</v>
      </c>
      <c r="H10" s="64">
        <v>0</v>
      </c>
      <c r="I10" s="13">
        <f t="shared" si="1"/>
        <v>0</v>
      </c>
      <c r="J10" s="57">
        <v>0</v>
      </c>
      <c r="K10" s="51"/>
      <c r="L10" s="64">
        <v>0</v>
      </c>
      <c r="M10" s="64">
        <v>0</v>
      </c>
      <c r="N10" s="13">
        <f t="shared" si="2"/>
        <v>0</v>
      </c>
      <c r="O10" s="6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15</v>
      </c>
      <c r="D11" s="14">
        <f t="shared" si="0"/>
        <v>15</v>
      </c>
      <c r="E11" s="33">
        <f t="shared" si="0"/>
        <v>3113.71</v>
      </c>
      <c r="F11" s="37"/>
      <c r="G11" s="64">
        <v>0</v>
      </c>
      <c r="H11" s="64">
        <v>15</v>
      </c>
      <c r="I11" s="13">
        <f t="shared" si="1"/>
        <v>15</v>
      </c>
      <c r="J11" s="57">
        <v>3113.71</v>
      </c>
      <c r="K11" s="51"/>
      <c r="L11" s="64">
        <v>0</v>
      </c>
      <c r="M11" s="64">
        <v>0</v>
      </c>
      <c r="N11" s="13">
        <f t="shared" si="2"/>
        <v>0</v>
      </c>
      <c r="O11" s="6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64">
        <v>0</v>
      </c>
      <c r="H12" s="64">
        <v>0</v>
      </c>
      <c r="I12" s="13">
        <f t="shared" si="1"/>
        <v>0</v>
      </c>
      <c r="J12" s="57">
        <v>0</v>
      </c>
      <c r="K12" s="51"/>
      <c r="L12" s="64">
        <v>0</v>
      </c>
      <c r="M12" s="64">
        <v>0</v>
      </c>
      <c r="N12" s="13">
        <f t="shared" si="2"/>
        <v>0</v>
      </c>
      <c r="O12" s="65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207</v>
      </c>
      <c r="D13" s="14">
        <f t="shared" si="0"/>
        <v>207</v>
      </c>
      <c r="E13" s="33">
        <f t="shared" si="0"/>
        <v>16709.87968224299</v>
      </c>
      <c r="F13" s="37"/>
      <c r="G13" s="64">
        <v>0</v>
      </c>
      <c r="H13" s="64">
        <v>0</v>
      </c>
      <c r="I13" s="13">
        <f t="shared" si="1"/>
        <v>0</v>
      </c>
      <c r="J13" s="57">
        <v>0</v>
      </c>
      <c r="K13" s="51"/>
      <c r="L13" s="64">
        <v>0</v>
      </c>
      <c r="M13" s="64">
        <v>207</v>
      </c>
      <c r="N13" s="13">
        <f t="shared" si="2"/>
        <v>207</v>
      </c>
      <c r="O13" s="65">
        <v>16709.87968224299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64">
        <v>0</v>
      </c>
      <c r="H14" s="64">
        <v>0</v>
      </c>
      <c r="I14" s="13">
        <f t="shared" si="1"/>
        <v>0</v>
      </c>
      <c r="J14" s="57">
        <v>0</v>
      </c>
      <c r="K14" s="51"/>
      <c r="L14" s="64">
        <v>0</v>
      </c>
      <c r="M14" s="64">
        <v>0</v>
      </c>
      <c r="N14" s="13">
        <f t="shared" si="2"/>
        <v>0</v>
      </c>
      <c r="O14" s="65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2</v>
      </c>
      <c r="D15" s="14">
        <f t="shared" si="0"/>
        <v>2</v>
      </c>
      <c r="E15" s="33">
        <f t="shared" si="0"/>
        <v>642.27</v>
      </c>
      <c r="F15" s="37"/>
      <c r="G15" s="64">
        <v>0</v>
      </c>
      <c r="H15" s="64">
        <v>1</v>
      </c>
      <c r="I15" s="13">
        <f t="shared" si="1"/>
        <v>1</v>
      </c>
      <c r="J15" s="57">
        <v>78.56</v>
      </c>
      <c r="K15" s="51"/>
      <c r="L15" s="64">
        <v>0</v>
      </c>
      <c r="M15" s="64">
        <v>1</v>
      </c>
      <c r="N15" s="13">
        <f t="shared" si="2"/>
        <v>1</v>
      </c>
      <c r="O15" s="65">
        <v>563.71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</v>
      </c>
      <c r="D16" s="14">
        <f t="shared" si="0"/>
        <v>1</v>
      </c>
      <c r="E16" s="33">
        <f t="shared" si="0"/>
        <v>286.05</v>
      </c>
      <c r="F16" s="37"/>
      <c r="G16" s="64">
        <v>0</v>
      </c>
      <c r="H16" s="64">
        <v>1</v>
      </c>
      <c r="I16" s="13">
        <f t="shared" si="1"/>
        <v>1</v>
      </c>
      <c r="J16" s="57">
        <v>286.05</v>
      </c>
      <c r="K16" s="51"/>
      <c r="L16" s="64">
        <v>0</v>
      </c>
      <c r="M16" s="64">
        <v>0</v>
      </c>
      <c r="N16" s="13">
        <f t="shared" si="2"/>
        <v>0</v>
      </c>
      <c r="O16" s="65">
        <v>0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64">
        <v>0</v>
      </c>
      <c r="H17" s="64">
        <v>0</v>
      </c>
      <c r="I17" s="13">
        <f t="shared" si="1"/>
        <v>0</v>
      </c>
      <c r="J17" s="57">
        <v>0</v>
      </c>
      <c r="K17" s="51"/>
      <c r="L17" s="64">
        <v>0</v>
      </c>
      <c r="M17" s="64">
        <v>0</v>
      </c>
      <c r="N17" s="13">
        <f t="shared" si="2"/>
        <v>0</v>
      </c>
      <c r="O17" s="65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33">
        <f t="shared" si="0"/>
        <v>0</v>
      </c>
      <c r="F18" s="37"/>
      <c r="G18" s="64">
        <v>0</v>
      </c>
      <c r="H18" s="64">
        <v>0</v>
      </c>
      <c r="I18" s="13">
        <f t="shared" si="1"/>
        <v>0</v>
      </c>
      <c r="J18" s="57">
        <v>0</v>
      </c>
      <c r="K18" s="51"/>
      <c r="L18" s="64">
        <v>0</v>
      </c>
      <c r="M18" s="64">
        <v>0</v>
      </c>
      <c r="N18" s="13">
        <f t="shared" si="2"/>
        <v>0</v>
      </c>
      <c r="O18" s="65">
        <v>0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64">
        <v>0</v>
      </c>
      <c r="H19" s="64">
        <v>0</v>
      </c>
      <c r="I19" s="13">
        <f t="shared" si="1"/>
        <v>0</v>
      </c>
      <c r="J19" s="57">
        <v>0</v>
      </c>
      <c r="K19" s="51"/>
      <c r="L19" s="64">
        <v>0</v>
      </c>
      <c r="M19" s="64">
        <v>0</v>
      </c>
      <c r="N19" s="13">
        <f t="shared" si="2"/>
        <v>0</v>
      </c>
      <c r="O19" s="65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13</v>
      </c>
      <c r="D20" s="14">
        <f t="shared" si="0"/>
        <v>13</v>
      </c>
      <c r="E20" s="33">
        <f t="shared" si="0"/>
        <v>670.34</v>
      </c>
      <c r="F20" s="37"/>
      <c r="G20" s="64">
        <v>0</v>
      </c>
      <c r="H20" s="64">
        <v>13</v>
      </c>
      <c r="I20" s="13">
        <f t="shared" si="1"/>
        <v>13</v>
      </c>
      <c r="J20" s="57">
        <v>670.34</v>
      </c>
      <c r="K20" s="51"/>
      <c r="L20" s="64">
        <v>0</v>
      </c>
      <c r="M20" s="64">
        <v>0</v>
      </c>
      <c r="N20" s="13">
        <f t="shared" si="2"/>
        <v>0</v>
      </c>
      <c r="O20" s="65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64">
        <v>0</v>
      </c>
      <c r="H21" s="64">
        <v>0</v>
      </c>
      <c r="I21" s="13">
        <f t="shared" si="1"/>
        <v>0</v>
      </c>
      <c r="J21" s="57">
        <v>0</v>
      </c>
      <c r="K21" s="51"/>
      <c r="L21" s="64">
        <v>0</v>
      </c>
      <c r="M21" s="64">
        <v>0</v>
      </c>
      <c r="N21" s="13">
        <f t="shared" si="2"/>
        <v>0</v>
      </c>
      <c r="O21" s="6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8</v>
      </c>
      <c r="D22" s="14">
        <f t="shared" si="0"/>
        <v>8</v>
      </c>
      <c r="E22" s="33">
        <f t="shared" si="0"/>
        <v>433.28</v>
      </c>
      <c r="F22" s="37"/>
      <c r="G22" s="64">
        <v>0</v>
      </c>
      <c r="H22" s="64">
        <v>0</v>
      </c>
      <c r="I22" s="13">
        <f t="shared" si="1"/>
        <v>0</v>
      </c>
      <c r="J22" s="57">
        <v>0</v>
      </c>
      <c r="K22" s="51"/>
      <c r="L22" s="64">
        <v>0</v>
      </c>
      <c r="M22" s="64">
        <v>8</v>
      </c>
      <c r="N22" s="13">
        <f t="shared" si="2"/>
        <v>8</v>
      </c>
      <c r="O22" s="65">
        <v>433.28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 t="shared" si="0"/>
        <v>0</v>
      </c>
      <c r="F23" s="37"/>
      <c r="G23" s="64">
        <v>0</v>
      </c>
      <c r="H23" s="64">
        <v>0</v>
      </c>
      <c r="I23" s="13">
        <f t="shared" si="1"/>
        <v>0</v>
      </c>
      <c r="J23" s="57">
        <v>0</v>
      </c>
      <c r="K23" s="51"/>
      <c r="L23" s="64">
        <v>0</v>
      </c>
      <c r="M23" s="64">
        <v>0</v>
      </c>
      <c r="N23" s="13">
        <f t="shared" si="2"/>
        <v>0</v>
      </c>
      <c r="O23" s="65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64">
        <v>0</v>
      </c>
      <c r="H24" s="64">
        <v>0</v>
      </c>
      <c r="I24" s="13">
        <f t="shared" si="1"/>
        <v>0</v>
      </c>
      <c r="J24" s="57">
        <v>0</v>
      </c>
      <c r="K24" s="51"/>
      <c r="L24" s="64">
        <v>0</v>
      </c>
      <c r="M24" s="64">
        <v>0</v>
      </c>
      <c r="N24" s="13">
        <f t="shared" si="2"/>
        <v>0</v>
      </c>
      <c r="O24" s="65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33">
        <f t="shared" si="0"/>
        <v>0</v>
      </c>
      <c r="F25" s="37"/>
      <c r="G25" s="64">
        <v>0</v>
      </c>
      <c r="H25" s="64">
        <v>0</v>
      </c>
      <c r="I25" s="13">
        <f t="shared" si="1"/>
        <v>0</v>
      </c>
      <c r="J25" s="57">
        <v>0</v>
      </c>
      <c r="K25" s="51"/>
      <c r="L25" s="64">
        <v>0</v>
      </c>
      <c r="M25" s="64">
        <v>0</v>
      </c>
      <c r="N25" s="13">
        <f t="shared" si="2"/>
        <v>0</v>
      </c>
      <c r="O25" s="6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64">
        <v>0</v>
      </c>
      <c r="H26" s="64">
        <v>0</v>
      </c>
      <c r="I26" s="13">
        <f t="shared" si="1"/>
        <v>0</v>
      </c>
      <c r="J26" s="57">
        <v>0</v>
      </c>
      <c r="K26" s="51"/>
      <c r="L26" s="64">
        <v>0</v>
      </c>
      <c r="M26" s="64">
        <v>0</v>
      </c>
      <c r="N26" s="13">
        <f t="shared" si="2"/>
        <v>0</v>
      </c>
      <c r="O26" s="6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15</v>
      </c>
      <c r="D27" s="14">
        <f t="shared" si="0"/>
        <v>15</v>
      </c>
      <c r="E27" s="33">
        <f t="shared" si="0"/>
        <v>759.45</v>
      </c>
      <c r="F27" s="37"/>
      <c r="G27" s="64">
        <v>0</v>
      </c>
      <c r="H27" s="64">
        <v>0</v>
      </c>
      <c r="I27" s="13">
        <f t="shared" si="1"/>
        <v>0</v>
      </c>
      <c r="J27" s="57">
        <v>0</v>
      </c>
      <c r="K27" s="51"/>
      <c r="L27" s="64">
        <v>0</v>
      </c>
      <c r="M27" s="64">
        <v>15</v>
      </c>
      <c r="N27" s="13">
        <f t="shared" si="2"/>
        <v>15</v>
      </c>
      <c r="O27" s="65">
        <v>759.45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1</v>
      </c>
      <c r="D28" s="16">
        <f t="shared" si="0"/>
        <v>1</v>
      </c>
      <c r="E28" s="39">
        <f t="shared" si="0"/>
        <v>175</v>
      </c>
      <c r="F28" s="38"/>
      <c r="G28" s="66">
        <v>0</v>
      </c>
      <c r="H28" s="66">
        <v>1</v>
      </c>
      <c r="I28" s="67">
        <f t="shared" si="1"/>
        <v>1</v>
      </c>
      <c r="J28" s="63">
        <v>175</v>
      </c>
      <c r="K28" s="56"/>
      <c r="L28" s="68">
        <v>0</v>
      </c>
      <c r="M28" s="68">
        <v>0</v>
      </c>
      <c r="N28" s="15">
        <f t="shared" si="2"/>
        <v>0</v>
      </c>
      <c r="O28" s="69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I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showGridLines="0" workbookViewId="0" topLeftCell="A1">
      <selection activeCell="L7" sqref="L7:O28"/>
    </sheetView>
  </sheetViews>
  <sheetFormatPr defaultColWidth="11.421875" defaultRowHeight="12.75"/>
  <cols>
    <col min="1" max="1" width="19.28125" style="0" customWidth="1"/>
    <col min="6" max="6" width="0.85546875" style="0" customWidth="1"/>
    <col min="10" max="10" width="15.00390625" style="0" customWidth="1"/>
    <col min="11" max="11" width="0.85546875" style="0" customWidth="1"/>
    <col min="15" max="15" width="14.00390625" style="0" customWidth="1"/>
  </cols>
  <sheetData>
    <row r="1" ht="12.75">
      <c r="E1" s="26" t="s">
        <v>43</v>
      </c>
    </row>
    <row r="2" spans="1:6" ht="12.75">
      <c r="A2" s="5" t="s">
        <v>66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20" ht="13.5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  <c r="P4" s="2"/>
      <c r="Q4" s="2"/>
      <c r="R4" s="2"/>
      <c r="S4" s="2"/>
      <c r="T4" s="2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ht="23.25" thickBot="1">
      <c r="A6" s="103"/>
      <c r="B6" s="71" t="s">
        <v>27</v>
      </c>
      <c r="C6" s="72" t="s">
        <v>3</v>
      </c>
      <c r="D6" s="73" t="s">
        <v>4</v>
      </c>
      <c r="E6" s="74" t="s">
        <v>46</v>
      </c>
      <c r="F6" s="75"/>
      <c r="G6" s="71" t="s">
        <v>27</v>
      </c>
      <c r="H6" s="72" t="s">
        <v>3</v>
      </c>
      <c r="I6" s="73" t="s">
        <v>4</v>
      </c>
      <c r="J6" s="76" t="s">
        <v>46</v>
      </c>
      <c r="K6" s="94"/>
      <c r="L6" s="71" t="s">
        <v>27</v>
      </c>
      <c r="M6" s="72" t="s">
        <v>3</v>
      </c>
      <c r="N6" s="73" t="s">
        <v>4</v>
      </c>
      <c r="O6" s="77" t="s">
        <v>46</v>
      </c>
      <c r="P6" s="5"/>
      <c r="Q6" s="5"/>
      <c r="R6" s="5"/>
      <c r="S6" s="5"/>
      <c r="T6" s="4"/>
    </row>
    <row r="7" spans="1:15" ht="12.75">
      <c r="A7" s="78" t="s">
        <v>1</v>
      </c>
      <c r="B7" s="79">
        <f>SUM(B8:B28)</f>
        <v>115</v>
      </c>
      <c r="C7" s="79">
        <f>SUM(C8:C28)</f>
        <v>221</v>
      </c>
      <c r="D7" s="79">
        <f>SUM(B7:C7)</f>
        <v>336</v>
      </c>
      <c r="E7" s="80">
        <f>SUM(E8:E28)</f>
        <v>75547.5967779503</v>
      </c>
      <c r="F7" s="80"/>
      <c r="G7" s="79">
        <f>SUM(G8:G28)</f>
        <v>115</v>
      </c>
      <c r="H7" s="79">
        <f>SUM(H8:H28)</f>
        <v>53</v>
      </c>
      <c r="I7" s="79">
        <f>SUM(G7:H7)</f>
        <v>168</v>
      </c>
      <c r="J7" s="80">
        <f>SUM(J8:J28)</f>
        <v>16078.92</v>
      </c>
      <c r="K7" s="80"/>
      <c r="L7" s="79">
        <f>SUM(L8:L28)</f>
        <v>0</v>
      </c>
      <c r="M7" s="79">
        <f>SUM(M8:M28)</f>
        <v>168</v>
      </c>
      <c r="N7" s="79">
        <f>SUM(L7:M7)</f>
        <v>168</v>
      </c>
      <c r="O7" s="81">
        <f>SUM(O8:O28)</f>
        <v>59468.6767779503</v>
      </c>
    </row>
    <row r="8" spans="1:15" ht="12.75">
      <c r="A8" s="18" t="s">
        <v>5</v>
      </c>
      <c r="B8" s="82">
        <f>SUM(G8,L8)</f>
        <v>0</v>
      </c>
      <c r="C8" s="82">
        <f>SUM(H8,M8)</f>
        <v>0</v>
      </c>
      <c r="D8" s="82">
        <f>SUM(B8:C8)</f>
        <v>0</v>
      </c>
      <c r="E8" s="57">
        <f>SUM(J8,O8)</f>
        <v>0</v>
      </c>
      <c r="F8" s="57"/>
      <c r="G8" s="82">
        <v>0</v>
      </c>
      <c r="H8" s="82">
        <v>0</v>
      </c>
      <c r="I8" s="82">
        <f>SUM(G8:H8)</f>
        <v>0</v>
      </c>
      <c r="J8" s="57">
        <v>0</v>
      </c>
      <c r="K8" s="57"/>
      <c r="L8" s="82">
        <v>0</v>
      </c>
      <c r="M8" s="82">
        <v>0</v>
      </c>
      <c r="N8" s="82">
        <f>SUM(L8:M8)</f>
        <v>0</v>
      </c>
      <c r="O8" s="58">
        <v>0</v>
      </c>
    </row>
    <row r="9" spans="1:15" ht="12.75">
      <c r="A9" s="18" t="s">
        <v>6</v>
      </c>
      <c r="B9" s="82">
        <f aca="true" t="shared" si="0" ref="B9:C28">SUM(G9,L9)</f>
        <v>0</v>
      </c>
      <c r="C9" s="82">
        <f t="shared" si="0"/>
        <v>0</v>
      </c>
      <c r="D9" s="82">
        <f aca="true" t="shared" si="1" ref="D9:D28">SUM(B9:C9)</f>
        <v>0</v>
      </c>
      <c r="E9" s="57">
        <f aca="true" t="shared" si="2" ref="E9:E28">SUM(J9,O9)</f>
        <v>0</v>
      </c>
      <c r="F9" s="57"/>
      <c r="G9" s="82">
        <v>0</v>
      </c>
      <c r="H9" s="82">
        <v>0</v>
      </c>
      <c r="I9" s="82">
        <f aca="true" t="shared" si="3" ref="I9:I28">SUM(G9:H9)</f>
        <v>0</v>
      </c>
      <c r="J9" s="57">
        <v>0</v>
      </c>
      <c r="K9" s="57"/>
      <c r="L9" s="82">
        <v>0</v>
      </c>
      <c r="M9" s="82">
        <v>0</v>
      </c>
      <c r="N9" s="82">
        <f aca="true" t="shared" si="4" ref="N9:N28">SUM(L9:M9)</f>
        <v>0</v>
      </c>
      <c r="O9" s="58">
        <v>0</v>
      </c>
    </row>
    <row r="10" spans="1:15" ht="12.75">
      <c r="A10" s="18" t="s">
        <v>7</v>
      </c>
      <c r="B10" s="82">
        <f t="shared" si="0"/>
        <v>0</v>
      </c>
      <c r="C10" s="82">
        <f t="shared" si="0"/>
        <v>0</v>
      </c>
      <c r="D10" s="82">
        <f t="shared" si="1"/>
        <v>0</v>
      </c>
      <c r="E10" s="57">
        <f t="shared" si="2"/>
        <v>0</v>
      </c>
      <c r="F10" s="57"/>
      <c r="G10" s="82">
        <v>0</v>
      </c>
      <c r="H10" s="82">
        <v>0</v>
      </c>
      <c r="I10" s="82">
        <f t="shared" si="3"/>
        <v>0</v>
      </c>
      <c r="J10" s="57">
        <v>0</v>
      </c>
      <c r="K10" s="57"/>
      <c r="L10" s="82">
        <v>0</v>
      </c>
      <c r="M10" s="82">
        <v>0</v>
      </c>
      <c r="N10" s="82">
        <f t="shared" si="4"/>
        <v>0</v>
      </c>
      <c r="O10" s="58">
        <v>0</v>
      </c>
    </row>
    <row r="11" spans="1:15" ht="12.75">
      <c r="A11" s="18" t="s">
        <v>8</v>
      </c>
      <c r="B11" s="82">
        <f t="shared" si="0"/>
        <v>0</v>
      </c>
      <c r="C11" s="82">
        <f t="shared" si="0"/>
        <v>0</v>
      </c>
      <c r="D11" s="82">
        <f t="shared" si="1"/>
        <v>0</v>
      </c>
      <c r="E11" s="57">
        <f t="shared" si="2"/>
        <v>0</v>
      </c>
      <c r="F11" s="57"/>
      <c r="G11" s="82">
        <v>0</v>
      </c>
      <c r="H11" s="82">
        <v>0</v>
      </c>
      <c r="I11" s="82">
        <f t="shared" si="3"/>
        <v>0</v>
      </c>
      <c r="J11" s="70">
        <v>0</v>
      </c>
      <c r="K11" s="57"/>
      <c r="L11" s="82">
        <v>0</v>
      </c>
      <c r="M11" s="82">
        <v>0</v>
      </c>
      <c r="N11" s="82">
        <f t="shared" si="4"/>
        <v>0</v>
      </c>
      <c r="O11" s="58">
        <v>0</v>
      </c>
    </row>
    <row r="12" spans="1:15" ht="12.75">
      <c r="A12" s="18" t="s">
        <v>9</v>
      </c>
      <c r="B12" s="82">
        <f t="shared" si="0"/>
        <v>0</v>
      </c>
      <c r="C12" s="82">
        <f t="shared" si="0"/>
        <v>25</v>
      </c>
      <c r="D12" s="82">
        <f t="shared" si="1"/>
        <v>25</v>
      </c>
      <c r="E12" s="57">
        <f t="shared" si="2"/>
        <v>2423.1612499999997</v>
      </c>
      <c r="F12" s="57"/>
      <c r="G12" s="82">
        <v>0</v>
      </c>
      <c r="H12" s="82">
        <v>1</v>
      </c>
      <c r="I12" s="82">
        <f t="shared" si="3"/>
        <v>1</v>
      </c>
      <c r="J12" s="57">
        <v>292.2</v>
      </c>
      <c r="K12" s="57"/>
      <c r="L12" s="82">
        <v>0</v>
      </c>
      <c r="M12" s="82">
        <v>24</v>
      </c>
      <c r="N12" s="82">
        <f t="shared" si="4"/>
        <v>24</v>
      </c>
      <c r="O12" s="58">
        <v>2130.96125</v>
      </c>
    </row>
    <row r="13" spans="1:15" ht="12.75">
      <c r="A13" s="18" t="s">
        <v>10</v>
      </c>
      <c r="B13" s="82">
        <f t="shared" si="0"/>
        <v>0</v>
      </c>
      <c r="C13" s="82">
        <f t="shared" si="0"/>
        <v>33</v>
      </c>
      <c r="D13" s="82">
        <f t="shared" si="1"/>
        <v>33</v>
      </c>
      <c r="E13" s="57">
        <f t="shared" si="2"/>
        <v>1490.06</v>
      </c>
      <c r="F13" s="57"/>
      <c r="G13" s="82">
        <v>0</v>
      </c>
      <c r="H13" s="82">
        <v>0</v>
      </c>
      <c r="I13" s="82">
        <f t="shared" si="3"/>
        <v>0</v>
      </c>
      <c r="J13" s="70">
        <v>0</v>
      </c>
      <c r="K13" s="57"/>
      <c r="L13" s="82">
        <v>0</v>
      </c>
      <c r="M13" s="82">
        <v>33</v>
      </c>
      <c r="N13" s="82">
        <f t="shared" si="4"/>
        <v>33</v>
      </c>
      <c r="O13" s="58">
        <v>1490.06</v>
      </c>
    </row>
    <row r="14" spans="1:15" ht="12.75">
      <c r="A14" s="18" t="s">
        <v>11</v>
      </c>
      <c r="B14" s="82">
        <f t="shared" si="0"/>
        <v>0</v>
      </c>
      <c r="C14" s="82">
        <f t="shared" si="0"/>
        <v>0</v>
      </c>
      <c r="D14" s="82">
        <f t="shared" si="1"/>
        <v>0</v>
      </c>
      <c r="E14" s="57">
        <f t="shared" si="2"/>
        <v>0</v>
      </c>
      <c r="F14" s="57"/>
      <c r="G14" s="82">
        <v>0</v>
      </c>
      <c r="H14" s="82">
        <v>0</v>
      </c>
      <c r="I14" s="82">
        <f t="shared" si="3"/>
        <v>0</v>
      </c>
      <c r="J14" s="70">
        <v>0</v>
      </c>
      <c r="K14" s="57"/>
      <c r="L14" s="82">
        <v>0</v>
      </c>
      <c r="M14" s="82">
        <v>0</v>
      </c>
      <c r="N14" s="82">
        <f t="shared" si="4"/>
        <v>0</v>
      </c>
      <c r="O14" s="58">
        <v>0</v>
      </c>
    </row>
    <row r="15" spans="1:15" ht="12.75">
      <c r="A15" s="18" t="s">
        <v>12</v>
      </c>
      <c r="B15" s="82">
        <f t="shared" si="0"/>
        <v>0</v>
      </c>
      <c r="C15" s="82">
        <f t="shared" si="0"/>
        <v>5</v>
      </c>
      <c r="D15" s="82">
        <f t="shared" si="1"/>
        <v>5</v>
      </c>
      <c r="E15" s="57">
        <f t="shared" si="2"/>
        <v>1449.3</v>
      </c>
      <c r="F15" s="57"/>
      <c r="G15" s="82">
        <v>0</v>
      </c>
      <c r="H15" s="82">
        <v>0</v>
      </c>
      <c r="I15" s="82">
        <f t="shared" si="3"/>
        <v>0</v>
      </c>
      <c r="J15" s="70">
        <v>0</v>
      </c>
      <c r="K15" s="57"/>
      <c r="L15" s="82">
        <v>0</v>
      </c>
      <c r="M15" s="82">
        <v>5</v>
      </c>
      <c r="N15" s="82">
        <f t="shared" si="4"/>
        <v>5</v>
      </c>
      <c r="O15" s="58">
        <v>1449.3</v>
      </c>
    </row>
    <row r="16" spans="1:15" ht="12.75">
      <c r="A16" s="18" t="s">
        <v>13</v>
      </c>
      <c r="B16" s="82">
        <f t="shared" si="0"/>
        <v>0</v>
      </c>
      <c r="C16" s="82">
        <f t="shared" si="0"/>
        <v>15</v>
      </c>
      <c r="D16" s="82">
        <f t="shared" si="1"/>
        <v>15</v>
      </c>
      <c r="E16" s="57">
        <f t="shared" si="2"/>
        <v>48750.88</v>
      </c>
      <c r="F16" s="57"/>
      <c r="G16" s="82">
        <v>0</v>
      </c>
      <c r="H16" s="82">
        <v>0</v>
      </c>
      <c r="I16" s="82">
        <f t="shared" si="3"/>
        <v>0</v>
      </c>
      <c r="J16" s="70">
        <v>0</v>
      </c>
      <c r="K16" s="57"/>
      <c r="L16" s="82">
        <v>0</v>
      </c>
      <c r="M16" s="82">
        <v>15</v>
      </c>
      <c r="N16" s="82">
        <f t="shared" si="4"/>
        <v>15</v>
      </c>
      <c r="O16" s="58">
        <v>48750.88</v>
      </c>
    </row>
    <row r="17" spans="1:15" ht="12.75">
      <c r="A17" s="18" t="s">
        <v>14</v>
      </c>
      <c r="B17" s="82">
        <f t="shared" si="0"/>
        <v>0</v>
      </c>
      <c r="C17" s="82">
        <f t="shared" si="0"/>
        <v>11</v>
      </c>
      <c r="D17" s="82">
        <f t="shared" si="1"/>
        <v>11</v>
      </c>
      <c r="E17" s="57">
        <f t="shared" si="2"/>
        <v>545.99</v>
      </c>
      <c r="F17" s="57"/>
      <c r="G17" s="82">
        <v>0</v>
      </c>
      <c r="H17" s="82">
        <v>0</v>
      </c>
      <c r="I17" s="82">
        <f t="shared" si="3"/>
        <v>0</v>
      </c>
      <c r="J17" s="70">
        <v>0</v>
      </c>
      <c r="K17" s="57"/>
      <c r="L17" s="82">
        <v>0</v>
      </c>
      <c r="M17" s="82">
        <v>11</v>
      </c>
      <c r="N17" s="82">
        <f t="shared" si="4"/>
        <v>11</v>
      </c>
      <c r="O17" s="58">
        <v>545.99</v>
      </c>
    </row>
    <row r="18" spans="1:15" ht="12.75">
      <c r="A18" s="18" t="s">
        <v>15</v>
      </c>
      <c r="B18" s="82">
        <f t="shared" si="0"/>
        <v>0</v>
      </c>
      <c r="C18" s="82">
        <f t="shared" si="0"/>
        <v>59</v>
      </c>
      <c r="D18" s="82">
        <f t="shared" si="1"/>
        <v>59</v>
      </c>
      <c r="E18" s="57">
        <f t="shared" si="2"/>
        <v>4085.026956521739</v>
      </c>
      <c r="F18" s="57"/>
      <c r="G18" s="82">
        <v>0</v>
      </c>
      <c r="H18" s="82">
        <v>15</v>
      </c>
      <c r="I18" s="82">
        <f t="shared" si="3"/>
        <v>15</v>
      </c>
      <c r="J18" s="57">
        <v>1027.19</v>
      </c>
      <c r="K18" s="57"/>
      <c r="L18" s="82">
        <v>0</v>
      </c>
      <c r="M18" s="82">
        <v>44</v>
      </c>
      <c r="N18" s="82">
        <f t="shared" si="4"/>
        <v>44</v>
      </c>
      <c r="O18" s="58">
        <v>3057.836956521739</v>
      </c>
    </row>
    <row r="19" spans="1:15" ht="12.75">
      <c r="A19" s="18" t="s">
        <v>16</v>
      </c>
      <c r="B19" s="82">
        <f t="shared" si="0"/>
        <v>0</v>
      </c>
      <c r="C19" s="82">
        <f t="shared" si="0"/>
        <v>11</v>
      </c>
      <c r="D19" s="82">
        <f t="shared" si="1"/>
        <v>11</v>
      </c>
      <c r="E19" s="57">
        <f t="shared" si="2"/>
        <v>634.1700000000001</v>
      </c>
      <c r="F19" s="57"/>
      <c r="G19" s="82">
        <v>0</v>
      </c>
      <c r="H19" s="82">
        <v>1</v>
      </c>
      <c r="I19" s="82">
        <f t="shared" si="3"/>
        <v>1</v>
      </c>
      <c r="J19" s="57">
        <v>202.57</v>
      </c>
      <c r="K19" s="57"/>
      <c r="L19" s="82">
        <v>0</v>
      </c>
      <c r="M19" s="82">
        <v>10</v>
      </c>
      <c r="N19" s="82">
        <f t="shared" si="4"/>
        <v>10</v>
      </c>
      <c r="O19" s="58">
        <v>431.6</v>
      </c>
    </row>
    <row r="20" spans="1:15" ht="12.75">
      <c r="A20" s="18" t="s">
        <v>17</v>
      </c>
      <c r="B20" s="82">
        <f t="shared" si="0"/>
        <v>0</v>
      </c>
      <c r="C20" s="82">
        <f t="shared" si="0"/>
        <v>16</v>
      </c>
      <c r="D20" s="82">
        <f t="shared" si="1"/>
        <v>16</v>
      </c>
      <c r="E20" s="57">
        <f t="shared" si="2"/>
        <v>686.04</v>
      </c>
      <c r="F20" s="57"/>
      <c r="G20" s="82">
        <v>0</v>
      </c>
      <c r="H20" s="82">
        <v>0</v>
      </c>
      <c r="I20" s="82">
        <f t="shared" si="3"/>
        <v>0</v>
      </c>
      <c r="J20" s="70">
        <v>0</v>
      </c>
      <c r="K20" s="57"/>
      <c r="L20" s="82">
        <v>0</v>
      </c>
      <c r="M20" s="82">
        <v>16</v>
      </c>
      <c r="N20" s="82">
        <f t="shared" si="4"/>
        <v>16</v>
      </c>
      <c r="O20" s="58">
        <v>686.04</v>
      </c>
    </row>
    <row r="21" spans="1:15" ht="12.75">
      <c r="A21" s="18" t="s">
        <v>18</v>
      </c>
      <c r="B21" s="82">
        <f t="shared" si="0"/>
        <v>0</v>
      </c>
      <c r="C21" s="82">
        <f t="shared" si="0"/>
        <v>0</v>
      </c>
      <c r="D21" s="82">
        <f t="shared" si="1"/>
        <v>0</v>
      </c>
      <c r="E21" s="57">
        <f t="shared" si="2"/>
        <v>0</v>
      </c>
      <c r="F21" s="57"/>
      <c r="G21" s="82">
        <v>0</v>
      </c>
      <c r="H21" s="82">
        <v>0</v>
      </c>
      <c r="I21" s="82">
        <f t="shared" si="3"/>
        <v>0</v>
      </c>
      <c r="J21" s="70">
        <v>0</v>
      </c>
      <c r="K21" s="57"/>
      <c r="L21" s="82">
        <v>0</v>
      </c>
      <c r="M21" s="82">
        <v>0</v>
      </c>
      <c r="N21" s="82">
        <f t="shared" si="4"/>
        <v>0</v>
      </c>
      <c r="O21" s="58">
        <v>0</v>
      </c>
    </row>
    <row r="22" spans="1:15" ht="12.75">
      <c r="A22" s="18" t="s">
        <v>19</v>
      </c>
      <c r="B22" s="82">
        <f t="shared" si="0"/>
        <v>0</v>
      </c>
      <c r="C22" s="82">
        <f t="shared" si="0"/>
        <v>8</v>
      </c>
      <c r="D22" s="82">
        <f t="shared" si="1"/>
        <v>8</v>
      </c>
      <c r="E22" s="57">
        <f t="shared" si="2"/>
        <v>512.9785714285715</v>
      </c>
      <c r="F22" s="57"/>
      <c r="G22" s="82">
        <v>0</v>
      </c>
      <c r="H22" s="82">
        <v>0</v>
      </c>
      <c r="I22" s="82">
        <f t="shared" si="3"/>
        <v>0</v>
      </c>
      <c r="J22" s="70">
        <v>0</v>
      </c>
      <c r="K22" s="57"/>
      <c r="L22" s="82">
        <v>0</v>
      </c>
      <c r="M22" s="82">
        <v>8</v>
      </c>
      <c r="N22" s="82">
        <f t="shared" si="4"/>
        <v>8</v>
      </c>
      <c r="O22" s="58">
        <v>512.9785714285715</v>
      </c>
    </row>
    <row r="23" spans="1:15" ht="12.75">
      <c r="A23" s="18" t="s">
        <v>20</v>
      </c>
      <c r="B23" s="82">
        <f t="shared" si="0"/>
        <v>115</v>
      </c>
      <c r="C23" s="82">
        <f t="shared" si="0"/>
        <v>0</v>
      </c>
      <c r="D23" s="82">
        <f t="shared" si="1"/>
        <v>115</v>
      </c>
      <c r="E23" s="57">
        <f t="shared" si="2"/>
        <v>10795.84</v>
      </c>
      <c r="F23" s="57"/>
      <c r="G23" s="82">
        <v>115</v>
      </c>
      <c r="H23" s="82">
        <v>0</v>
      </c>
      <c r="I23" s="82">
        <f t="shared" si="3"/>
        <v>115</v>
      </c>
      <c r="J23" s="57">
        <v>10795.84</v>
      </c>
      <c r="K23" s="57"/>
      <c r="L23" s="82">
        <v>0</v>
      </c>
      <c r="M23" s="82">
        <v>0</v>
      </c>
      <c r="N23" s="82">
        <f t="shared" si="4"/>
        <v>0</v>
      </c>
      <c r="O23" s="58">
        <v>0</v>
      </c>
    </row>
    <row r="24" spans="1:15" ht="12.75">
      <c r="A24" s="18" t="s">
        <v>21</v>
      </c>
      <c r="B24" s="82">
        <f t="shared" si="0"/>
        <v>0</v>
      </c>
      <c r="C24" s="82">
        <f t="shared" si="0"/>
        <v>4</v>
      </c>
      <c r="D24" s="82">
        <f t="shared" si="1"/>
        <v>4</v>
      </c>
      <c r="E24" s="57">
        <f t="shared" si="2"/>
        <v>289.34</v>
      </c>
      <c r="F24" s="57"/>
      <c r="G24" s="82">
        <v>0</v>
      </c>
      <c r="H24" s="82">
        <v>4</v>
      </c>
      <c r="I24" s="82">
        <f t="shared" si="3"/>
        <v>4</v>
      </c>
      <c r="J24" s="57">
        <v>289.34</v>
      </c>
      <c r="K24" s="57"/>
      <c r="L24" s="82">
        <v>0</v>
      </c>
      <c r="M24" s="82">
        <v>0</v>
      </c>
      <c r="N24" s="82">
        <f t="shared" si="4"/>
        <v>0</v>
      </c>
      <c r="O24" s="58">
        <v>0</v>
      </c>
    </row>
    <row r="25" spans="1:15" ht="12.75">
      <c r="A25" s="18" t="s">
        <v>22</v>
      </c>
      <c r="B25" s="82">
        <f t="shared" si="0"/>
        <v>0</v>
      </c>
      <c r="C25" s="82">
        <f t="shared" si="0"/>
        <v>0</v>
      </c>
      <c r="D25" s="82">
        <f t="shared" si="1"/>
        <v>0</v>
      </c>
      <c r="E25" s="57">
        <f t="shared" si="2"/>
        <v>0</v>
      </c>
      <c r="F25" s="57"/>
      <c r="G25" s="82">
        <v>0</v>
      </c>
      <c r="H25" s="82">
        <v>0</v>
      </c>
      <c r="I25" s="82">
        <f t="shared" si="3"/>
        <v>0</v>
      </c>
      <c r="J25" s="70">
        <v>0</v>
      </c>
      <c r="K25" s="57"/>
      <c r="L25" s="82">
        <v>0</v>
      </c>
      <c r="M25" s="82">
        <v>0</v>
      </c>
      <c r="N25" s="82">
        <f t="shared" si="4"/>
        <v>0</v>
      </c>
      <c r="O25" s="58">
        <v>0</v>
      </c>
    </row>
    <row r="26" spans="1:15" ht="12.75">
      <c r="A26" s="18" t="s">
        <v>23</v>
      </c>
      <c r="B26" s="82">
        <f t="shared" si="0"/>
        <v>0</v>
      </c>
      <c r="C26" s="82">
        <f t="shared" si="0"/>
        <v>0</v>
      </c>
      <c r="D26" s="82">
        <f t="shared" si="1"/>
        <v>0</v>
      </c>
      <c r="E26" s="57">
        <f t="shared" si="2"/>
        <v>0</v>
      </c>
      <c r="F26" s="57"/>
      <c r="G26" s="82">
        <v>0</v>
      </c>
      <c r="H26" s="82">
        <v>0</v>
      </c>
      <c r="I26" s="82">
        <f t="shared" si="3"/>
        <v>0</v>
      </c>
      <c r="J26" s="70">
        <v>0</v>
      </c>
      <c r="K26" s="57"/>
      <c r="L26" s="82">
        <v>0</v>
      </c>
      <c r="M26" s="82">
        <v>0</v>
      </c>
      <c r="N26" s="82">
        <f t="shared" si="4"/>
        <v>0</v>
      </c>
      <c r="O26" s="58">
        <v>0</v>
      </c>
    </row>
    <row r="27" spans="1:15" ht="12.75">
      <c r="A27" s="18" t="s">
        <v>24</v>
      </c>
      <c r="B27" s="82">
        <f t="shared" si="0"/>
        <v>0</v>
      </c>
      <c r="C27" s="82">
        <f t="shared" si="0"/>
        <v>0</v>
      </c>
      <c r="D27" s="82">
        <f t="shared" si="1"/>
        <v>0</v>
      </c>
      <c r="E27" s="57">
        <f t="shared" si="2"/>
        <v>0</v>
      </c>
      <c r="F27" s="57"/>
      <c r="G27" s="82">
        <v>0</v>
      </c>
      <c r="H27" s="82">
        <v>0</v>
      </c>
      <c r="I27" s="82">
        <f t="shared" si="3"/>
        <v>0</v>
      </c>
      <c r="J27" s="70">
        <v>0</v>
      </c>
      <c r="K27" s="57"/>
      <c r="L27" s="82">
        <v>0</v>
      </c>
      <c r="M27" s="82">
        <v>0</v>
      </c>
      <c r="N27" s="82">
        <f t="shared" si="4"/>
        <v>0</v>
      </c>
      <c r="O27" s="58">
        <v>0</v>
      </c>
    </row>
    <row r="28" spans="1:15" ht="13.5" thickBot="1">
      <c r="A28" s="19" t="s">
        <v>25</v>
      </c>
      <c r="B28" s="83">
        <f t="shared" si="0"/>
        <v>0</v>
      </c>
      <c r="C28" s="83">
        <f t="shared" si="0"/>
        <v>34</v>
      </c>
      <c r="D28" s="83">
        <f t="shared" si="1"/>
        <v>34</v>
      </c>
      <c r="E28" s="59">
        <f t="shared" si="2"/>
        <v>3884.8100000000004</v>
      </c>
      <c r="F28" s="59"/>
      <c r="G28" s="83">
        <v>0</v>
      </c>
      <c r="H28" s="83">
        <v>32</v>
      </c>
      <c r="I28" s="83">
        <f t="shared" si="3"/>
        <v>32</v>
      </c>
      <c r="J28" s="59">
        <v>3471.78</v>
      </c>
      <c r="K28" s="59"/>
      <c r="L28" s="83">
        <v>0</v>
      </c>
      <c r="M28" s="83">
        <v>2</v>
      </c>
      <c r="N28" s="83">
        <f t="shared" si="4"/>
        <v>2</v>
      </c>
      <c r="O28" s="60">
        <v>413.03</v>
      </c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  <ignoredErrors>
    <ignoredError sqref="D7:D28 I7 N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L15" sqref="L15:O15"/>
    </sheetView>
  </sheetViews>
  <sheetFormatPr defaultColWidth="11.421875" defaultRowHeight="12.75"/>
  <cols>
    <col min="1" max="1" width="15.00390625" style="0" customWidth="1"/>
    <col min="2" max="2" width="9.7109375" style="0" bestFit="1" customWidth="1"/>
    <col min="3" max="4" width="7.00390625" style="0" bestFit="1" customWidth="1"/>
    <col min="5" max="5" width="13.8515625" style="0" bestFit="1" customWidth="1"/>
    <col min="6" max="6" width="0.85546875" style="0" customWidth="1"/>
    <col min="7" max="7" width="9.7109375" style="0" customWidth="1"/>
    <col min="8" max="9" width="8.7109375" style="0" customWidth="1"/>
    <col min="10" max="10" width="14.00390625" style="0" bestFit="1" customWidth="1"/>
    <col min="11" max="11" width="0.85546875" style="0" customWidth="1"/>
    <col min="12" max="12" width="9.7109375" style="0" bestFit="1" customWidth="1"/>
    <col min="13" max="14" width="8.7109375" style="0" customWidth="1"/>
    <col min="15" max="15" width="16.28125" style="0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29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3.5" customHeight="1" thickBot="1">
      <c r="A4" s="84" t="s">
        <v>30</v>
      </c>
      <c r="B4" s="87" t="s">
        <v>1</v>
      </c>
      <c r="C4" s="88"/>
      <c r="D4" s="88"/>
      <c r="E4" s="89"/>
      <c r="F4" s="90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7" t="s">
        <v>45</v>
      </c>
      <c r="C5" s="97"/>
      <c r="D5" s="97"/>
      <c r="E5" s="97"/>
      <c r="F5" s="91"/>
      <c r="G5" s="97" t="s">
        <v>45</v>
      </c>
      <c r="H5" s="97"/>
      <c r="I5" s="97"/>
      <c r="J5" s="97"/>
      <c r="K5" s="94"/>
      <c r="L5" s="97" t="s">
        <v>45</v>
      </c>
      <c r="M5" s="97"/>
      <c r="N5" s="97"/>
      <c r="O5" s="98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41" t="s">
        <v>46</v>
      </c>
      <c r="F6" s="92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2:20" s="5" customFormat="1" ht="12.75">
      <c r="B7" s="21"/>
      <c r="C7" s="21"/>
      <c r="D7" s="22"/>
      <c r="E7" s="23"/>
      <c r="F7" s="32"/>
      <c r="G7" s="21"/>
      <c r="H7" s="21"/>
      <c r="I7" s="22"/>
      <c r="J7" s="23"/>
      <c r="K7" s="23"/>
      <c r="L7" s="21"/>
      <c r="M7" s="21"/>
      <c r="N7" s="22"/>
      <c r="O7" s="24"/>
      <c r="T7" s="4"/>
    </row>
    <row r="8" spans="1:20" s="5" customFormat="1" ht="12.75">
      <c r="A8" s="25" t="s">
        <v>51</v>
      </c>
      <c r="B8" s="55">
        <f>SUM(G8,L8)</f>
        <v>2653</v>
      </c>
      <c r="C8" s="55">
        <f>SUM(H8,M8)</f>
        <v>5761</v>
      </c>
      <c r="D8" s="49">
        <f>SUM(B8:C8)</f>
        <v>8414</v>
      </c>
      <c r="E8" s="52">
        <f>SUM(J8,O8)</f>
        <v>732445.7468626639</v>
      </c>
      <c r="F8" s="54"/>
      <c r="G8" s="55">
        <v>2653</v>
      </c>
      <c r="H8" s="55">
        <v>3794</v>
      </c>
      <c r="I8" s="13">
        <f>SUM(G8:H8)</f>
        <v>6447</v>
      </c>
      <c r="J8" s="52">
        <v>567996.57</v>
      </c>
      <c r="K8" s="52"/>
      <c r="L8" s="55">
        <v>0</v>
      </c>
      <c r="M8" s="55">
        <v>1967</v>
      </c>
      <c r="N8" s="14">
        <f>SUM(L8:M8)</f>
        <v>1967</v>
      </c>
      <c r="O8" s="53">
        <v>164449.1768626639</v>
      </c>
      <c r="T8" s="4"/>
    </row>
    <row r="9" spans="1:20" s="5" customFormat="1" ht="12.75">
      <c r="A9" s="25" t="s">
        <v>48</v>
      </c>
      <c r="B9" s="14">
        <f aca="true" t="shared" si="0" ref="B9:E10">SUM(L9,G9)</f>
        <v>3192</v>
      </c>
      <c r="C9" s="14">
        <f t="shared" si="0"/>
        <v>9522</v>
      </c>
      <c r="D9" s="14">
        <f t="shared" si="0"/>
        <v>12714</v>
      </c>
      <c r="E9" s="33">
        <f t="shared" si="0"/>
        <v>1169621.98</v>
      </c>
      <c r="F9" s="32"/>
      <c r="G9" s="13">
        <v>3192</v>
      </c>
      <c r="H9" s="13">
        <v>7367</v>
      </c>
      <c r="I9" s="13">
        <f>SUM(G9:H9)</f>
        <v>10559</v>
      </c>
      <c r="J9" s="52">
        <v>1005004.71</v>
      </c>
      <c r="K9" s="52"/>
      <c r="L9" s="49">
        <v>0</v>
      </c>
      <c r="M9" s="49">
        <v>2155</v>
      </c>
      <c r="N9" s="14">
        <f>SUM(L9:M9)</f>
        <v>2155</v>
      </c>
      <c r="O9" s="53">
        <v>164617.27</v>
      </c>
      <c r="T9" s="4"/>
    </row>
    <row r="10" spans="1:20" ht="12.75">
      <c r="A10" s="25" t="s">
        <v>49</v>
      </c>
      <c r="B10" s="14">
        <f t="shared" si="0"/>
        <v>3806</v>
      </c>
      <c r="C10" s="14">
        <f t="shared" si="0"/>
        <v>12025</v>
      </c>
      <c r="D10" s="14">
        <f t="shared" si="0"/>
        <v>15831</v>
      </c>
      <c r="E10" s="33">
        <f t="shared" si="0"/>
        <v>1422908.54</v>
      </c>
      <c r="F10" s="32"/>
      <c r="G10" s="13">
        <v>3806</v>
      </c>
      <c r="H10" s="13">
        <v>9879</v>
      </c>
      <c r="I10" s="13">
        <f>SUM(G10:H10)</f>
        <v>13685</v>
      </c>
      <c r="J10" s="20">
        <v>1236596.24</v>
      </c>
      <c r="K10" s="13"/>
      <c r="L10" s="13">
        <v>0</v>
      </c>
      <c r="M10" s="12">
        <v>2146</v>
      </c>
      <c r="N10" s="14">
        <f>SUM(L10:M10)</f>
        <v>2146</v>
      </c>
      <c r="O10" s="35">
        <v>186312.3</v>
      </c>
      <c r="T10" s="6"/>
    </row>
    <row r="11" spans="1:20" ht="12.75">
      <c r="A11" s="25" t="s">
        <v>50</v>
      </c>
      <c r="B11" s="14">
        <f>SUM(G11,L11)</f>
        <v>7016</v>
      </c>
      <c r="C11" s="14">
        <f>SUM(H11,M11)</f>
        <v>14660</v>
      </c>
      <c r="D11" s="14">
        <f>SUM(I11,N11)</f>
        <v>21676</v>
      </c>
      <c r="E11" s="33">
        <f>SUM(J11,O11)</f>
        <v>0</v>
      </c>
      <c r="F11" s="32"/>
      <c r="G11" s="13">
        <v>7016</v>
      </c>
      <c r="H11" s="13">
        <v>11039</v>
      </c>
      <c r="I11" s="13">
        <f>SUM(G11:H11)</f>
        <v>18055</v>
      </c>
      <c r="J11" s="20">
        <v>0</v>
      </c>
      <c r="K11" s="13"/>
      <c r="L11" s="13">
        <v>0</v>
      </c>
      <c r="M11" s="12">
        <v>3621</v>
      </c>
      <c r="N11" s="14">
        <f>SUM(L11:M11)</f>
        <v>3621</v>
      </c>
      <c r="O11" s="35">
        <v>0</v>
      </c>
      <c r="T11" s="6"/>
    </row>
    <row r="12" spans="1:20" s="5" customFormat="1" ht="12.75">
      <c r="A12" s="25"/>
      <c r="B12" s="21"/>
      <c r="C12" s="21"/>
      <c r="D12" s="22"/>
      <c r="E12" s="23"/>
      <c r="F12" s="32"/>
      <c r="G12" s="21"/>
      <c r="H12" s="21"/>
      <c r="I12" s="22"/>
      <c r="J12" s="23"/>
      <c r="K12" s="23"/>
      <c r="L12" s="21"/>
      <c r="M12" s="21"/>
      <c r="N12" s="22"/>
      <c r="O12" s="24"/>
      <c r="T12" s="4"/>
    </row>
    <row r="13" spans="1:20" s="5" customFormat="1" ht="12.75">
      <c r="A13" s="25" t="s">
        <v>55</v>
      </c>
      <c r="B13" s="21"/>
      <c r="C13" s="21"/>
      <c r="D13" s="22"/>
      <c r="E13" s="23"/>
      <c r="F13" s="32"/>
      <c r="G13" s="21"/>
      <c r="H13" s="21"/>
      <c r="I13" s="22"/>
      <c r="J13" s="23"/>
      <c r="K13" s="23"/>
      <c r="L13" s="21"/>
      <c r="M13" s="21"/>
      <c r="N13" s="22"/>
      <c r="O13" s="24"/>
      <c r="T13" s="4"/>
    </row>
    <row r="14" spans="1:20" s="5" customFormat="1" ht="12.75">
      <c r="A14" s="25"/>
      <c r="B14" s="21"/>
      <c r="C14" s="21"/>
      <c r="D14" s="22"/>
      <c r="E14" s="23"/>
      <c r="F14" s="32"/>
      <c r="G14" s="21"/>
      <c r="H14" s="21"/>
      <c r="I14" s="22"/>
      <c r="J14" s="23"/>
      <c r="K14" s="23"/>
      <c r="L14" s="21"/>
      <c r="M14" s="21"/>
      <c r="N14" s="22"/>
      <c r="O14" s="24"/>
      <c r="T14" s="4"/>
    </row>
    <row r="15" spans="1:20" ht="12.75">
      <c r="A15" s="25" t="s">
        <v>1</v>
      </c>
      <c r="B15" s="14">
        <f aca="true" t="shared" si="1" ref="B15:E27">SUM(G15,L15)</f>
        <v>1483</v>
      </c>
      <c r="C15" s="14">
        <f t="shared" si="1"/>
        <v>3838</v>
      </c>
      <c r="D15" s="14">
        <f t="shared" si="1"/>
        <v>5321</v>
      </c>
      <c r="E15" s="33">
        <f t="shared" si="1"/>
        <v>534457.2469210657</v>
      </c>
      <c r="F15" s="32"/>
      <c r="G15" s="13">
        <f>SUM(G16:G27)</f>
        <v>1483</v>
      </c>
      <c r="H15" s="13">
        <f>SUM(H16:H27)</f>
        <v>2158</v>
      </c>
      <c r="I15" s="13">
        <f>SUM(I16:I27)</f>
        <v>3641</v>
      </c>
      <c r="J15" s="20">
        <f>SUM(J16:J27)</f>
        <v>359844.58999999997</v>
      </c>
      <c r="K15" s="13"/>
      <c r="L15" s="13">
        <f>SUM(L16:L27)</f>
        <v>0</v>
      </c>
      <c r="M15" s="12">
        <f>SUM(M16:M27)</f>
        <v>1680</v>
      </c>
      <c r="N15" s="14">
        <f>SUM(N16:N27)</f>
        <v>1680</v>
      </c>
      <c r="O15" s="35">
        <f>SUM(O16:O27)</f>
        <v>174612.65692106576</v>
      </c>
      <c r="T15" s="6"/>
    </row>
    <row r="16" spans="1:20" ht="12.75">
      <c r="A16" s="25" t="s">
        <v>31</v>
      </c>
      <c r="B16" s="14">
        <f t="shared" si="1"/>
        <v>241</v>
      </c>
      <c r="C16" s="14">
        <f t="shared" si="1"/>
        <v>281</v>
      </c>
      <c r="D16" s="14">
        <f t="shared" si="1"/>
        <v>522</v>
      </c>
      <c r="E16" s="33">
        <f t="shared" si="1"/>
        <v>49128.23</v>
      </c>
      <c r="F16" s="32"/>
      <c r="G16" s="13">
        <v>241</v>
      </c>
      <c r="H16" s="13">
        <v>139</v>
      </c>
      <c r="I16" s="13">
        <f aca="true" t="shared" si="2" ref="I16:I27">SUM(G16:H16)</f>
        <v>380</v>
      </c>
      <c r="J16" s="20">
        <v>38802.4</v>
      </c>
      <c r="K16" s="13"/>
      <c r="L16" s="13">
        <v>0</v>
      </c>
      <c r="M16" s="12">
        <v>142</v>
      </c>
      <c r="N16" s="14">
        <f aca="true" t="shared" si="3" ref="N16:N26">SUM(L16:M16)</f>
        <v>142</v>
      </c>
      <c r="O16" s="35">
        <v>10325.83</v>
      </c>
      <c r="T16" s="6"/>
    </row>
    <row r="17" spans="1:20" ht="12.75">
      <c r="A17" s="25" t="s">
        <v>32</v>
      </c>
      <c r="B17" s="14">
        <f t="shared" si="1"/>
        <v>0</v>
      </c>
      <c r="C17" s="14">
        <f t="shared" si="1"/>
        <v>357</v>
      </c>
      <c r="D17" s="14">
        <f t="shared" si="1"/>
        <v>357</v>
      </c>
      <c r="E17" s="33">
        <f t="shared" si="1"/>
        <v>36753.527272727275</v>
      </c>
      <c r="F17" s="32"/>
      <c r="G17" s="13">
        <v>0</v>
      </c>
      <c r="H17" s="13">
        <v>223</v>
      </c>
      <c r="I17" s="13">
        <f t="shared" si="2"/>
        <v>223</v>
      </c>
      <c r="J17" s="20">
        <v>23783.5</v>
      </c>
      <c r="K17" s="13"/>
      <c r="L17" s="13">
        <v>0</v>
      </c>
      <c r="M17" s="12">
        <v>134</v>
      </c>
      <c r="N17" s="14">
        <f t="shared" si="3"/>
        <v>134</v>
      </c>
      <c r="O17" s="35">
        <v>12970.027272727273</v>
      </c>
      <c r="T17" s="6"/>
    </row>
    <row r="18" spans="1:20" ht="12.75">
      <c r="A18" s="25" t="s">
        <v>33</v>
      </c>
      <c r="B18" s="14">
        <f t="shared" si="1"/>
        <v>285</v>
      </c>
      <c r="C18" s="14">
        <f t="shared" si="1"/>
        <v>127</v>
      </c>
      <c r="D18" s="14">
        <f t="shared" si="1"/>
        <v>412</v>
      </c>
      <c r="E18" s="33">
        <f t="shared" si="1"/>
        <v>36685.8938452381</v>
      </c>
      <c r="F18" s="32"/>
      <c r="G18" s="13">
        <v>285</v>
      </c>
      <c r="H18" s="13">
        <v>25</v>
      </c>
      <c r="I18" s="13">
        <f t="shared" si="2"/>
        <v>310</v>
      </c>
      <c r="J18" s="20">
        <v>28369.81</v>
      </c>
      <c r="K18" s="13"/>
      <c r="L18" s="13">
        <v>0</v>
      </c>
      <c r="M18" s="12">
        <v>102</v>
      </c>
      <c r="N18" s="14">
        <f t="shared" si="3"/>
        <v>102</v>
      </c>
      <c r="O18" s="35">
        <v>8316.083845238096</v>
      </c>
      <c r="T18" s="6"/>
    </row>
    <row r="19" spans="1:20" ht="12.75">
      <c r="A19" s="25" t="s">
        <v>34</v>
      </c>
      <c r="B19" s="14">
        <f t="shared" si="1"/>
        <v>220</v>
      </c>
      <c r="C19" s="14">
        <f t="shared" si="1"/>
        <v>221</v>
      </c>
      <c r="D19" s="14">
        <f t="shared" si="1"/>
        <v>441</v>
      </c>
      <c r="E19" s="33">
        <f t="shared" si="1"/>
        <v>45600.97384615384</v>
      </c>
      <c r="F19" s="32"/>
      <c r="G19" s="13">
        <v>220</v>
      </c>
      <c r="H19" s="13">
        <v>86</v>
      </c>
      <c r="I19" s="13">
        <f t="shared" si="2"/>
        <v>306</v>
      </c>
      <c r="J19" s="20">
        <v>33006.13</v>
      </c>
      <c r="K19" s="13"/>
      <c r="L19" s="13">
        <v>0</v>
      </c>
      <c r="M19" s="12">
        <v>135</v>
      </c>
      <c r="N19" s="14">
        <f t="shared" si="3"/>
        <v>135</v>
      </c>
      <c r="O19" s="35">
        <v>12594.843846153846</v>
      </c>
      <c r="T19" s="6"/>
    </row>
    <row r="20" spans="1:20" ht="12.75">
      <c r="A20" s="25" t="s">
        <v>35</v>
      </c>
      <c r="B20" s="14">
        <f t="shared" si="1"/>
        <v>177</v>
      </c>
      <c r="C20" s="14">
        <f t="shared" si="1"/>
        <v>692</v>
      </c>
      <c r="D20" s="14">
        <f t="shared" si="1"/>
        <v>869</v>
      </c>
      <c r="E20" s="33">
        <f t="shared" si="1"/>
        <v>83125.71506818182</v>
      </c>
      <c r="F20" s="32"/>
      <c r="G20" s="13">
        <v>177</v>
      </c>
      <c r="H20" s="13">
        <v>526</v>
      </c>
      <c r="I20" s="13">
        <f t="shared" si="2"/>
        <v>703</v>
      </c>
      <c r="J20" s="20">
        <v>73676.39</v>
      </c>
      <c r="K20" s="13"/>
      <c r="L20" s="13">
        <v>0</v>
      </c>
      <c r="M20" s="12">
        <v>166</v>
      </c>
      <c r="N20" s="14">
        <f t="shared" si="3"/>
        <v>166</v>
      </c>
      <c r="O20" s="35">
        <v>9449.325068181819</v>
      </c>
      <c r="T20" s="6"/>
    </row>
    <row r="21" spans="1:20" ht="12.75">
      <c r="A21" s="25" t="s">
        <v>36</v>
      </c>
      <c r="B21" s="14">
        <f t="shared" si="1"/>
        <v>128</v>
      </c>
      <c r="C21" s="14">
        <f t="shared" si="1"/>
        <v>682</v>
      </c>
      <c r="D21" s="14">
        <f t="shared" si="1"/>
        <v>810</v>
      </c>
      <c r="E21" s="33">
        <f t="shared" si="1"/>
        <v>61521.88945238096</v>
      </c>
      <c r="F21" s="32"/>
      <c r="G21" s="13">
        <v>128</v>
      </c>
      <c r="H21" s="13">
        <v>512</v>
      </c>
      <c r="I21" s="13">
        <f t="shared" si="2"/>
        <v>640</v>
      </c>
      <c r="J21" s="20">
        <v>53287.19</v>
      </c>
      <c r="K21" s="13"/>
      <c r="L21" s="13">
        <v>0</v>
      </c>
      <c r="M21" s="12">
        <v>170</v>
      </c>
      <c r="N21" s="14">
        <f t="shared" si="3"/>
        <v>170</v>
      </c>
      <c r="O21" s="35">
        <v>8234.699452380952</v>
      </c>
      <c r="T21" s="6"/>
    </row>
    <row r="22" spans="1:20" ht="12.75">
      <c r="A22" s="25" t="s">
        <v>37</v>
      </c>
      <c r="B22" s="14">
        <f t="shared" si="1"/>
        <v>2</v>
      </c>
      <c r="C22" s="14">
        <f t="shared" si="1"/>
        <v>259</v>
      </c>
      <c r="D22" s="14">
        <f t="shared" si="1"/>
        <v>261</v>
      </c>
      <c r="E22" s="33">
        <f t="shared" si="1"/>
        <v>23508.98847619048</v>
      </c>
      <c r="F22" s="32"/>
      <c r="G22" s="13">
        <v>2</v>
      </c>
      <c r="H22" s="13">
        <v>40</v>
      </c>
      <c r="I22" s="13">
        <f t="shared" si="2"/>
        <v>42</v>
      </c>
      <c r="J22" s="20">
        <v>6603.7</v>
      </c>
      <c r="K22" s="13"/>
      <c r="L22" s="13">
        <v>0</v>
      </c>
      <c r="M22" s="12">
        <v>219</v>
      </c>
      <c r="N22" s="14">
        <f t="shared" si="3"/>
        <v>219</v>
      </c>
      <c r="O22" s="35">
        <v>16905.28847619048</v>
      </c>
      <c r="T22" s="6"/>
    </row>
    <row r="23" spans="1:20" ht="12.75">
      <c r="A23" s="25" t="s">
        <v>38</v>
      </c>
      <c r="B23" s="14">
        <f t="shared" si="1"/>
        <v>0</v>
      </c>
      <c r="C23" s="14">
        <f t="shared" si="1"/>
        <v>206</v>
      </c>
      <c r="D23" s="14">
        <f t="shared" si="1"/>
        <v>206</v>
      </c>
      <c r="E23" s="33">
        <f t="shared" si="1"/>
        <v>11845.728333333333</v>
      </c>
      <c r="F23" s="32"/>
      <c r="G23" s="13">
        <v>0</v>
      </c>
      <c r="H23" s="13">
        <v>155</v>
      </c>
      <c r="I23" s="13">
        <f t="shared" si="2"/>
        <v>155</v>
      </c>
      <c r="J23" s="20">
        <v>8280.91</v>
      </c>
      <c r="K23" s="13"/>
      <c r="L23" s="13">
        <v>0</v>
      </c>
      <c r="M23" s="12">
        <v>51</v>
      </c>
      <c r="N23" s="14">
        <f t="shared" si="3"/>
        <v>51</v>
      </c>
      <c r="O23" s="35">
        <v>3564.818333333333</v>
      </c>
      <c r="T23" s="6"/>
    </row>
    <row r="24" spans="1:20" ht="12.75">
      <c r="A24" s="25" t="s">
        <v>39</v>
      </c>
      <c r="B24" s="14">
        <f t="shared" si="1"/>
        <v>0</v>
      </c>
      <c r="C24" s="14">
        <f t="shared" si="1"/>
        <v>336</v>
      </c>
      <c r="D24" s="14">
        <f t="shared" si="1"/>
        <v>336</v>
      </c>
      <c r="E24" s="33">
        <f t="shared" si="1"/>
        <v>32624.049166666668</v>
      </c>
      <c r="F24" s="32"/>
      <c r="G24" s="13">
        <v>0</v>
      </c>
      <c r="H24" s="13">
        <v>240</v>
      </c>
      <c r="I24" s="13">
        <f t="shared" si="2"/>
        <v>240</v>
      </c>
      <c r="J24" s="20">
        <v>25460.77</v>
      </c>
      <c r="K24" s="13"/>
      <c r="L24" s="13">
        <v>0</v>
      </c>
      <c r="M24" s="12">
        <v>96</v>
      </c>
      <c r="N24" s="14">
        <f t="shared" si="3"/>
        <v>96</v>
      </c>
      <c r="O24" s="35">
        <v>7163.279166666667</v>
      </c>
      <c r="T24" s="6"/>
    </row>
    <row r="25" spans="1:20" ht="12.75">
      <c r="A25" s="25" t="s">
        <v>40</v>
      </c>
      <c r="B25" s="14">
        <f t="shared" si="1"/>
        <v>315</v>
      </c>
      <c r="C25" s="14">
        <f t="shared" si="1"/>
        <v>189</v>
      </c>
      <c r="D25" s="14">
        <f t="shared" si="1"/>
        <v>504</v>
      </c>
      <c r="E25" s="33">
        <f t="shared" si="1"/>
        <v>55074.335</v>
      </c>
      <c r="F25" s="32"/>
      <c r="G25" s="13">
        <v>315</v>
      </c>
      <c r="H25" s="13">
        <v>128</v>
      </c>
      <c r="I25" s="13">
        <f t="shared" si="2"/>
        <v>443</v>
      </c>
      <c r="J25" s="20">
        <v>48171.21</v>
      </c>
      <c r="K25" s="13"/>
      <c r="L25" s="13">
        <v>0</v>
      </c>
      <c r="M25" s="12">
        <v>61</v>
      </c>
      <c r="N25" s="14">
        <f t="shared" si="3"/>
        <v>61</v>
      </c>
      <c r="O25" s="35">
        <v>6903.125</v>
      </c>
      <c r="T25" s="6"/>
    </row>
    <row r="26" spans="1:20" ht="12.75">
      <c r="A26" s="25" t="s">
        <v>41</v>
      </c>
      <c r="B26" s="14">
        <f t="shared" si="1"/>
        <v>0</v>
      </c>
      <c r="C26" s="14">
        <f t="shared" si="1"/>
        <v>267</v>
      </c>
      <c r="D26" s="14">
        <f t="shared" si="1"/>
        <v>267</v>
      </c>
      <c r="E26" s="33">
        <f t="shared" si="1"/>
        <v>23040.31968224299</v>
      </c>
      <c r="F26" s="32"/>
      <c r="G26" s="13">
        <v>0</v>
      </c>
      <c r="H26" s="13">
        <v>31</v>
      </c>
      <c r="I26" s="13">
        <f t="shared" si="2"/>
        <v>31</v>
      </c>
      <c r="J26" s="20">
        <v>4323.66</v>
      </c>
      <c r="K26" s="13"/>
      <c r="L26" s="13">
        <v>0</v>
      </c>
      <c r="M26" s="12">
        <v>236</v>
      </c>
      <c r="N26" s="14">
        <f t="shared" si="3"/>
        <v>236</v>
      </c>
      <c r="O26" s="35">
        <v>18716.65968224299</v>
      </c>
      <c r="T26" s="6"/>
    </row>
    <row r="27" spans="1:20" ht="12.75">
      <c r="A27" s="25" t="s">
        <v>42</v>
      </c>
      <c r="B27" s="14">
        <f t="shared" si="1"/>
        <v>115</v>
      </c>
      <c r="C27" s="14">
        <f t="shared" si="1"/>
        <v>221</v>
      </c>
      <c r="D27" s="14">
        <f t="shared" si="1"/>
        <v>336</v>
      </c>
      <c r="E27" s="33">
        <f t="shared" si="1"/>
        <v>75547.5967779503</v>
      </c>
      <c r="F27" s="32"/>
      <c r="G27" s="13">
        <v>115</v>
      </c>
      <c r="H27" s="13">
        <v>53</v>
      </c>
      <c r="I27" s="13">
        <f t="shared" si="2"/>
        <v>168</v>
      </c>
      <c r="J27" s="20">
        <v>16078.92</v>
      </c>
      <c r="K27" s="13"/>
      <c r="L27" s="13">
        <v>0</v>
      </c>
      <c r="M27" s="12">
        <v>168</v>
      </c>
      <c r="N27" s="14">
        <f>SUM(L27:M27)</f>
        <v>168</v>
      </c>
      <c r="O27" s="35">
        <v>59468.6767779503</v>
      </c>
      <c r="T27" s="6"/>
    </row>
    <row r="28" spans="1:20" ht="13.5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T28" s="6"/>
    </row>
    <row r="29" spans="1:6" ht="12.75">
      <c r="A29" s="8" t="s">
        <v>47</v>
      </c>
      <c r="B29" s="8"/>
      <c r="C29" s="8"/>
      <c r="D29" s="8"/>
      <c r="E29" s="8"/>
      <c r="F29" s="8"/>
    </row>
  </sheetData>
  <mergeCells count="9">
    <mergeCell ref="K4:K6"/>
    <mergeCell ref="L4:O4"/>
    <mergeCell ref="B5:E5"/>
    <mergeCell ref="G5:J5"/>
    <mergeCell ref="L5:O5"/>
    <mergeCell ref="A4:A6"/>
    <mergeCell ref="B4:E4"/>
    <mergeCell ref="F4:F6"/>
    <mergeCell ref="G4:J4"/>
  </mergeCells>
  <hyperlinks>
    <hyperlink ref="H1" location="Indice!A1" display="Indice"/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  <ignoredErrors>
    <ignoredError sqref="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15" sqref="E15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0.85546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54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241</v>
      </c>
      <c r="C7" s="28">
        <f t="shared" si="0"/>
        <v>281</v>
      </c>
      <c r="D7" s="28">
        <f t="shared" si="0"/>
        <v>522</v>
      </c>
      <c r="E7" s="46">
        <f t="shared" si="0"/>
        <v>49128.23</v>
      </c>
      <c r="F7" s="36"/>
      <c r="G7" s="13">
        <f>SUM(G8:G28)</f>
        <v>241</v>
      </c>
      <c r="H7" s="13">
        <f>SUM(H8:H28)</f>
        <v>139</v>
      </c>
      <c r="I7" s="13">
        <f>SUM(G7:H7)</f>
        <v>380</v>
      </c>
      <c r="J7" s="20">
        <f>SUM(J8:J28)</f>
        <v>38802.4</v>
      </c>
      <c r="K7" s="13"/>
      <c r="L7" s="13">
        <f>SUM(L8:L28)</f>
        <v>0</v>
      </c>
      <c r="M7" s="27">
        <f>SUM(M8:M28)</f>
        <v>142</v>
      </c>
      <c r="N7" s="28">
        <f>SUM(N8:N28)</f>
        <v>142</v>
      </c>
      <c r="O7" s="40">
        <f>SUM(O8:O28)</f>
        <v>10325.83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3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39</v>
      </c>
      <c r="D9" s="14">
        <f t="shared" si="0"/>
        <v>39</v>
      </c>
      <c r="E9" s="33">
        <f t="shared" si="0"/>
        <v>2607.38</v>
      </c>
      <c r="F9" s="37"/>
      <c r="G9" s="51">
        <v>0</v>
      </c>
      <c r="H9" s="51">
        <v>39</v>
      </c>
      <c r="I9" s="13">
        <f aca="true" t="shared" si="1" ref="I9:I28">SUM(G9:H9)</f>
        <v>39</v>
      </c>
      <c r="J9" s="20">
        <v>2607.38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3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10</v>
      </c>
      <c r="D10" s="14">
        <f t="shared" si="0"/>
        <v>10</v>
      </c>
      <c r="E10" s="33">
        <f t="shared" si="0"/>
        <v>3305.38</v>
      </c>
      <c r="F10" s="37"/>
      <c r="G10" s="51">
        <v>0</v>
      </c>
      <c r="H10" s="51">
        <v>10</v>
      </c>
      <c r="I10" s="13">
        <f t="shared" si="1"/>
        <v>10</v>
      </c>
      <c r="J10" s="20">
        <v>3305.38</v>
      </c>
      <c r="K10" s="13"/>
      <c r="L10" s="51">
        <v>0</v>
      </c>
      <c r="M10" s="51">
        <v>0</v>
      </c>
      <c r="N10" s="13">
        <f t="shared" si="2"/>
        <v>0</v>
      </c>
      <c r="O10" s="3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20">
        <v>0</v>
      </c>
      <c r="K11" s="13"/>
      <c r="L11" s="51">
        <v>0</v>
      </c>
      <c r="M11" s="51">
        <v>0</v>
      </c>
      <c r="N11" s="13">
        <f t="shared" si="2"/>
        <v>0</v>
      </c>
      <c r="O11" s="3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217.94</v>
      </c>
      <c r="F12" s="37"/>
      <c r="G12" s="51">
        <v>0</v>
      </c>
      <c r="H12" s="51">
        <v>1</v>
      </c>
      <c r="I12" s="13">
        <f t="shared" si="1"/>
        <v>1</v>
      </c>
      <c r="J12" s="20">
        <v>217.94</v>
      </c>
      <c r="K12" s="13"/>
      <c r="L12" s="51">
        <v>0</v>
      </c>
      <c r="M12" s="51">
        <v>0</v>
      </c>
      <c r="N12" s="13">
        <f t="shared" si="2"/>
        <v>0</v>
      </c>
      <c r="O12" s="35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28</v>
      </c>
      <c r="D13" s="14">
        <f t="shared" si="0"/>
        <v>28</v>
      </c>
      <c r="E13" s="33">
        <f t="shared" si="0"/>
        <v>1343.76</v>
      </c>
      <c r="F13" s="37"/>
      <c r="G13" s="51">
        <v>0</v>
      </c>
      <c r="H13" s="51">
        <v>0</v>
      </c>
      <c r="I13" s="13">
        <f t="shared" si="1"/>
        <v>0</v>
      </c>
      <c r="J13" s="20">
        <v>0</v>
      </c>
      <c r="K13" s="13"/>
      <c r="L13" s="51">
        <v>0</v>
      </c>
      <c r="M13" s="51">
        <v>28</v>
      </c>
      <c r="N13" s="13">
        <f t="shared" si="2"/>
        <v>28</v>
      </c>
      <c r="O13" s="35">
        <v>1343.76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20">
        <v>0</v>
      </c>
      <c r="K14" s="13"/>
      <c r="L14" s="51">
        <v>0</v>
      </c>
      <c r="M14" s="51">
        <v>0</v>
      </c>
      <c r="N14" s="13">
        <f t="shared" si="2"/>
        <v>0</v>
      </c>
      <c r="O14" s="35">
        <v>0</v>
      </c>
      <c r="T14" s="6"/>
    </row>
    <row r="15" spans="1:20" ht="12.75">
      <c r="A15" s="18" t="s">
        <v>12</v>
      </c>
      <c r="B15" s="14">
        <f t="shared" si="0"/>
        <v>196</v>
      </c>
      <c r="C15" s="14">
        <f t="shared" si="0"/>
        <v>0</v>
      </c>
      <c r="D15" s="14">
        <f t="shared" si="0"/>
        <v>196</v>
      </c>
      <c r="E15" s="33">
        <f t="shared" si="0"/>
        <v>21925.88</v>
      </c>
      <c r="F15" s="37"/>
      <c r="G15" s="51">
        <v>196</v>
      </c>
      <c r="H15" s="51">
        <v>0</v>
      </c>
      <c r="I15" s="13">
        <f t="shared" si="1"/>
        <v>196</v>
      </c>
      <c r="J15" s="20">
        <v>21925.88</v>
      </c>
      <c r="K15" s="13"/>
      <c r="L15" s="51">
        <v>0</v>
      </c>
      <c r="M15" s="51">
        <v>0</v>
      </c>
      <c r="N15" s="13">
        <f t="shared" si="2"/>
        <v>0</v>
      </c>
      <c r="O15" s="35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</v>
      </c>
      <c r="D16" s="14">
        <f t="shared" si="0"/>
        <v>1</v>
      </c>
      <c r="E16" s="33">
        <f t="shared" si="0"/>
        <v>159.28</v>
      </c>
      <c r="F16" s="37"/>
      <c r="G16" s="51">
        <v>0</v>
      </c>
      <c r="H16" s="51">
        <v>0</v>
      </c>
      <c r="I16" s="13">
        <f t="shared" si="1"/>
        <v>0</v>
      </c>
      <c r="J16" s="20">
        <v>0</v>
      </c>
      <c r="K16" s="13"/>
      <c r="L16" s="51">
        <v>0</v>
      </c>
      <c r="M16" s="51">
        <v>1</v>
      </c>
      <c r="N16" s="13">
        <f t="shared" si="2"/>
        <v>1</v>
      </c>
      <c r="O16" s="35">
        <v>159.28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1</v>
      </c>
      <c r="D17" s="14">
        <f t="shared" si="0"/>
        <v>1</v>
      </c>
      <c r="E17" s="33">
        <f t="shared" si="0"/>
        <v>290.24</v>
      </c>
      <c r="F17" s="37"/>
      <c r="G17" s="51">
        <v>0</v>
      </c>
      <c r="H17" s="51">
        <v>1</v>
      </c>
      <c r="I17" s="13">
        <f t="shared" si="1"/>
        <v>1</v>
      </c>
      <c r="J17" s="20">
        <v>290.24</v>
      </c>
      <c r="K17" s="13"/>
      <c r="L17" s="51">
        <v>0</v>
      </c>
      <c r="M17" s="51">
        <v>0</v>
      </c>
      <c r="N17" s="13">
        <f t="shared" si="2"/>
        <v>0</v>
      </c>
      <c r="O17" s="35">
        <v>0</v>
      </c>
      <c r="T17" s="6"/>
    </row>
    <row r="18" spans="1:20" ht="12.75">
      <c r="A18" s="18" t="s">
        <v>15</v>
      </c>
      <c r="B18" s="14">
        <f t="shared" si="0"/>
        <v>3</v>
      </c>
      <c r="C18" s="14">
        <f t="shared" si="0"/>
        <v>57</v>
      </c>
      <c r="D18" s="14">
        <f t="shared" si="0"/>
        <v>60</v>
      </c>
      <c r="E18" s="33">
        <f t="shared" si="0"/>
        <v>5405.56</v>
      </c>
      <c r="F18" s="37"/>
      <c r="G18" s="51">
        <v>3</v>
      </c>
      <c r="H18" s="51">
        <v>0</v>
      </c>
      <c r="I18" s="13">
        <f t="shared" si="1"/>
        <v>3</v>
      </c>
      <c r="J18" s="20">
        <v>473.64</v>
      </c>
      <c r="K18" s="13"/>
      <c r="L18" s="51">
        <v>0</v>
      </c>
      <c r="M18" s="51">
        <v>57</v>
      </c>
      <c r="N18" s="13">
        <f t="shared" si="2"/>
        <v>57</v>
      </c>
      <c r="O18" s="35">
        <v>4931.92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3</v>
      </c>
      <c r="D19" s="14">
        <f t="shared" si="0"/>
        <v>3</v>
      </c>
      <c r="E19" s="33">
        <f t="shared" si="0"/>
        <v>218.69</v>
      </c>
      <c r="F19" s="37"/>
      <c r="G19" s="51">
        <v>0</v>
      </c>
      <c r="H19" s="51">
        <v>0</v>
      </c>
      <c r="I19" s="13">
        <f t="shared" si="1"/>
        <v>0</v>
      </c>
      <c r="J19" s="20">
        <v>0</v>
      </c>
      <c r="K19" s="13"/>
      <c r="L19" s="51">
        <v>0</v>
      </c>
      <c r="M19" s="51">
        <v>3</v>
      </c>
      <c r="N19" s="13">
        <f t="shared" si="2"/>
        <v>3</v>
      </c>
      <c r="O19" s="35">
        <v>218.69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24</v>
      </c>
      <c r="D20" s="14">
        <f t="shared" si="0"/>
        <v>24</v>
      </c>
      <c r="E20" s="33">
        <f t="shared" si="0"/>
        <v>1485.67</v>
      </c>
      <c r="F20" s="37"/>
      <c r="G20" s="51">
        <v>0</v>
      </c>
      <c r="H20" s="51">
        <v>3</v>
      </c>
      <c r="I20" s="13">
        <f t="shared" si="1"/>
        <v>3</v>
      </c>
      <c r="J20" s="20">
        <v>246.12</v>
      </c>
      <c r="K20" s="13"/>
      <c r="L20" s="51">
        <v>0</v>
      </c>
      <c r="M20" s="51">
        <v>21</v>
      </c>
      <c r="N20" s="13">
        <f t="shared" si="2"/>
        <v>21</v>
      </c>
      <c r="O20" s="35">
        <v>1239.55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20">
        <v>0</v>
      </c>
      <c r="K21" s="13"/>
      <c r="L21" s="51">
        <v>0</v>
      </c>
      <c r="M21" s="51">
        <v>0</v>
      </c>
      <c r="N21" s="13">
        <f t="shared" si="2"/>
        <v>0</v>
      </c>
      <c r="O21" s="35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32</v>
      </c>
      <c r="D22" s="14">
        <f t="shared" si="0"/>
        <v>32</v>
      </c>
      <c r="E22" s="33">
        <f t="shared" si="0"/>
        <v>2432.63</v>
      </c>
      <c r="F22" s="37"/>
      <c r="G22" s="51">
        <v>0</v>
      </c>
      <c r="H22" s="51">
        <v>0</v>
      </c>
      <c r="I22" s="13">
        <f t="shared" si="1"/>
        <v>0</v>
      </c>
      <c r="J22" s="20">
        <v>0</v>
      </c>
      <c r="K22" s="13"/>
      <c r="L22" s="51">
        <v>0</v>
      </c>
      <c r="M22" s="51">
        <v>32</v>
      </c>
      <c r="N22" s="13">
        <f t="shared" si="2"/>
        <v>32</v>
      </c>
      <c r="O22" s="35">
        <v>2432.63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 t="shared" si="0"/>
        <v>0</v>
      </c>
      <c r="F23" s="37"/>
      <c r="G23" s="51">
        <v>0</v>
      </c>
      <c r="H23" s="51">
        <v>0</v>
      </c>
      <c r="I23" s="13">
        <f t="shared" si="1"/>
        <v>0</v>
      </c>
      <c r="J23" s="20">
        <v>0</v>
      </c>
      <c r="K23" s="13"/>
      <c r="L23" s="51">
        <v>0</v>
      </c>
      <c r="M23" s="51">
        <v>0</v>
      </c>
      <c r="N23" s="13">
        <f t="shared" si="2"/>
        <v>0</v>
      </c>
      <c r="O23" s="35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20">
        <v>0</v>
      </c>
      <c r="K24" s="13"/>
      <c r="L24" s="51">
        <v>0</v>
      </c>
      <c r="M24" s="51">
        <v>0</v>
      </c>
      <c r="N24" s="13">
        <f t="shared" si="2"/>
        <v>0</v>
      </c>
      <c r="O24" s="35">
        <v>0</v>
      </c>
      <c r="T24" s="6"/>
    </row>
    <row r="25" spans="1:20" ht="12.75">
      <c r="A25" s="18" t="s">
        <v>22</v>
      </c>
      <c r="B25" s="14">
        <f t="shared" si="0"/>
        <v>42</v>
      </c>
      <c r="C25" s="14">
        <f t="shared" si="0"/>
        <v>0</v>
      </c>
      <c r="D25" s="14">
        <f t="shared" si="0"/>
        <v>42</v>
      </c>
      <c r="E25" s="33">
        <f t="shared" si="0"/>
        <v>4462.21</v>
      </c>
      <c r="F25" s="37"/>
      <c r="G25" s="51">
        <v>42</v>
      </c>
      <c r="H25" s="51">
        <v>0</v>
      </c>
      <c r="I25" s="13">
        <f t="shared" si="1"/>
        <v>42</v>
      </c>
      <c r="J25" s="20">
        <v>4462.21</v>
      </c>
      <c r="K25" s="13"/>
      <c r="L25" s="51">
        <v>0</v>
      </c>
      <c r="M25" s="51">
        <v>0</v>
      </c>
      <c r="N25" s="13">
        <f t="shared" si="2"/>
        <v>0</v>
      </c>
      <c r="O25" s="35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49">
        <v>0</v>
      </c>
      <c r="H26" s="49">
        <v>0</v>
      </c>
      <c r="I26" s="13">
        <f t="shared" si="1"/>
        <v>0</v>
      </c>
      <c r="J26" s="20">
        <v>0</v>
      </c>
      <c r="K26" s="13"/>
      <c r="L26" s="51">
        <v>0</v>
      </c>
      <c r="M26" s="51">
        <v>0</v>
      </c>
      <c r="N26" s="13">
        <f t="shared" si="2"/>
        <v>0</v>
      </c>
      <c r="O26" s="3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85</v>
      </c>
      <c r="D27" s="14">
        <f t="shared" si="0"/>
        <v>85</v>
      </c>
      <c r="E27" s="33">
        <f t="shared" si="0"/>
        <v>5273.61</v>
      </c>
      <c r="F27" s="37"/>
      <c r="G27" s="49">
        <v>0</v>
      </c>
      <c r="H27" s="49">
        <v>85</v>
      </c>
      <c r="I27" s="13">
        <f t="shared" si="1"/>
        <v>85</v>
      </c>
      <c r="J27" s="20">
        <v>5273.61</v>
      </c>
      <c r="K27" s="13"/>
      <c r="L27" s="51">
        <v>0</v>
      </c>
      <c r="M27" s="51">
        <v>0</v>
      </c>
      <c r="N27" s="13">
        <f t="shared" si="2"/>
        <v>0</v>
      </c>
      <c r="O27" s="3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0">
        <v>0</v>
      </c>
      <c r="H28" s="50">
        <v>0</v>
      </c>
      <c r="I28" s="15">
        <f t="shared" si="1"/>
        <v>0</v>
      </c>
      <c r="J28" s="47">
        <v>0</v>
      </c>
      <c r="K28" s="15"/>
      <c r="L28" s="56">
        <v>0</v>
      </c>
      <c r="M28" s="56">
        <v>0</v>
      </c>
      <c r="N28" s="15">
        <f t="shared" si="2"/>
        <v>0</v>
      </c>
      <c r="O28" s="48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J14" sqref="J14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56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0</v>
      </c>
      <c r="C7" s="28">
        <f t="shared" si="0"/>
        <v>357</v>
      </c>
      <c r="D7" s="28">
        <f t="shared" si="0"/>
        <v>357</v>
      </c>
      <c r="E7" s="46">
        <f t="shared" si="0"/>
        <v>36753.52727272727</v>
      </c>
      <c r="F7" s="36"/>
      <c r="G7" s="13">
        <f>SUM(G8:G28)</f>
        <v>0</v>
      </c>
      <c r="H7" s="13">
        <f>SUM(H8:H28)</f>
        <v>223</v>
      </c>
      <c r="I7" s="13">
        <f>SUM(G7:H7)</f>
        <v>223</v>
      </c>
      <c r="J7" s="20">
        <f>SUM(J8:J28)</f>
        <v>23783.499999999993</v>
      </c>
      <c r="K7" s="13"/>
      <c r="L7" s="13">
        <f>SUM(L8:L28)</f>
        <v>0</v>
      </c>
      <c r="M7" s="27">
        <f>SUM(M8:M28)</f>
        <v>134</v>
      </c>
      <c r="N7" s="28">
        <f>SUM(N8:N28)</f>
        <v>134</v>
      </c>
      <c r="O7" s="40">
        <f>SUM(O8:O28)</f>
        <v>12970.027272727273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3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7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3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57">
        <v>0</v>
      </c>
      <c r="K10" s="13"/>
      <c r="L10" s="51">
        <v>0</v>
      </c>
      <c r="M10" s="51">
        <v>0</v>
      </c>
      <c r="N10" s="13">
        <f t="shared" si="2"/>
        <v>0</v>
      </c>
      <c r="O10" s="3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51">
        <v>0</v>
      </c>
      <c r="I11" s="13">
        <f t="shared" si="1"/>
        <v>0</v>
      </c>
      <c r="J11" s="57">
        <v>0</v>
      </c>
      <c r="K11" s="13"/>
      <c r="L11" s="51">
        <v>0</v>
      </c>
      <c r="M11" s="51">
        <v>0</v>
      </c>
      <c r="N11" s="13">
        <f t="shared" si="2"/>
        <v>0</v>
      </c>
      <c r="O11" s="35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51">
        <v>0</v>
      </c>
      <c r="H12" s="51">
        <v>0</v>
      </c>
      <c r="I12" s="13">
        <f t="shared" si="1"/>
        <v>0</v>
      </c>
      <c r="J12" s="57">
        <v>0</v>
      </c>
      <c r="K12" s="13"/>
      <c r="L12" s="51">
        <v>0</v>
      </c>
      <c r="M12" s="51">
        <v>0</v>
      </c>
      <c r="N12" s="13">
        <f t="shared" si="2"/>
        <v>0</v>
      </c>
      <c r="O12" s="35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50</v>
      </c>
      <c r="D13" s="14">
        <f t="shared" si="0"/>
        <v>50</v>
      </c>
      <c r="E13" s="33">
        <f t="shared" si="0"/>
        <v>2994.8972727272726</v>
      </c>
      <c r="F13" s="37"/>
      <c r="G13" s="51">
        <v>0</v>
      </c>
      <c r="H13" s="51">
        <v>0</v>
      </c>
      <c r="I13" s="13">
        <f t="shared" si="1"/>
        <v>0</v>
      </c>
      <c r="J13" s="57">
        <v>0</v>
      </c>
      <c r="K13" s="13"/>
      <c r="L13" s="51">
        <v>0</v>
      </c>
      <c r="M13" s="51">
        <v>50</v>
      </c>
      <c r="N13" s="13">
        <f t="shared" si="2"/>
        <v>50</v>
      </c>
      <c r="O13" s="58">
        <v>2994.8972727272726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51">
        <v>0</v>
      </c>
      <c r="I14" s="13">
        <f t="shared" si="1"/>
        <v>0</v>
      </c>
      <c r="J14" s="57">
        <v>0</v>
      </c>
      <c r="K14" s="13"/>
      <c r="L14" s="51">
        <v>0</v>
      </c>
      <c r="M14" s="5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</v>
      </c>
      <c r="D15" s="14">
        <f t="shared" si="0"/>
        <v>1</v>
      </c>
      <c r="E15" s="33">
        <f t="shared" si="0"/>
        <v>376.15</v>
      </c>
      <c r="F15" s="37"/>
      <c r="G15" s="51">
        <v>0</v>
      </c>
      <c r="H15" s="51">
        <v>0</v>
      </c>
      <c r="I15" s="13">
        <f t="shared" si="1"/>
        <v>0</v>
      </c>
      <c r="J15" s="57">
        <v>0</v>
      </c>
      <c r="K15" s="13"/>
      <c r="L15" s="51">
        <v>0</v>
      </c>
      <c r="M15" s="51">
        <v>1</v>
      </c>
      <c r="N15" s="13">
        <f t="shared" si="2"/>
        <v>1</v>
      </c>
      <c r="O15" s="58">
        <v>376.15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44</v>
      </c>
      <c r="D16" s="14">
        <f t="shared" si="0"/>
        <v>44</v>
      </c>
      <c r="E16" s="33">
        <f t="shared" si="0"/>
        <v>10027.589999999993</v>
      </c>
      <c r="F16" s="37"/>
      <c r="G16" s="51">
        <v>0</v>
      </c>
      <c r="H16" s="51">
        <v>36</v>
      </c>
      <c r="I16" s="13">
        <f t="shared" si="1"/>
        <v>36</v>
      </c>
      <c r="J16" s="57">
        <v>6535.979999999993</v>
      </c>
      <c r="K16" s="13"/>
      <c r="L16" s="51">
        <v>0</v>
      </c>
      <c r="M16" s="51">
        <v>8</v>
      </c>
      <c r="N16" s="13">
        <f t="shared" si="2"/>
        <v>8</v>
      </c>
      <c r="O16" s="58">
        <v>3491.61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12</v>
      </c>
      <c r="D17" s="14">
        <f t="shared" si="0"/>
        <v>12</v>
      </c>
      <c r="E17" s="33">
        <f t="shared" si="0"/>
        <v>575.61</v>
      </c>
      <c r="F17" s="37"/>
      <c r="G17" s="51">
        <v>0</v>
      </c>
      <c r="H17" s="51">
        <v>0</v>
      </c>
      <c r="I17" s="13">
        <f t="shared" si="1"/>
        <v>0</v>
      </c>
      <c r="J17" s="57">
        <v>0</v>
      </c>
      <c r="K17" s="13"/>
      <c r="L17" s="51">
        <v>0</v>
      </c>
      <c r="M17" s="51">
        <v>12</v>
      </c>
      <c r="N17" s="13">
        <f t="shared" si="2"/>
        <v>12</v>
      </c>
      <c r="O17" s="58">
        <v>575.61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1</v>
      </c>
      <c r="D18" s="14">
        <f t="shared" si="0"/>
        <v>1</v>
      </c>
      <c r="E18" s="33">
        <f t="shared" si="0"/>
        <v>78.51</v>
      </c>
      <c r="F18" s="37"/>
      <c r="G18" s="51">
        <v>0</v>
      </c>
      <c r="H18" s="51">
        <v>0</v>
      </c>
      <c r="I18" s="13">
        <f t="shared" si="1"/>
        <v>0</v>
      </c>
      <c r="J18" s="57">
        <v>0</v>
      </c>
      <c r="K18" s="13"/>
      <c r="L18" s="51">
        <v>0</v>
      </c>
      <c r="M18" s="51">
        <v>1</v>
      </c>
      <c r="N18" s="13">
        <f t="shared" si="2"/>
        <v>1</v>
      </c>
      <c r="O18" s="58">
        <v>78.51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32</v>
      </c>
      <c r="D19" s="14">
        <f t="shared" si="0"/>
        <v>32</v>
      </c>
      <c r="E19" s="33">
        <f t="shared" si="0"/>
        <v>2313.99</v>
      </c>
      <c r="F19" s="37"/>
      <c r="G19" s="51">
        <v>0</v>
      </c>
      <c r="H19" s="51">
        <v>0</v>
      </c>
      <c r="I19" s="13">
        <f t="shared" si="1"/>
        <v>0</v>
      </c>
      <c r="J19" s="57">
        <v>0</v>
      </c>
      <c r="K19" s="13"/>
      <c r="L19" s="51">
        <v>0</v>
      </c>
      <c r="M19" s="51">
        <v>32</v>
      </c>
      <c r="N19" s="13">
        <f t="shared" si="2"/>
        <v>32</v>
      </c>
      <c r="O19" s="58">
        <v>2313.99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37</v>
      </c>
      <c r="D20" s="14">
        <f t="shared" si="0"/>
        <v>37</v>
      </c>
      <c r="E20" s="33">
        <f t="shared" si="0"/>
        <v>2769.69</v>
      </c>
      <c r="F20" s="37"/>
      <c r="G20" s="51">
        <v>0</v>
      </c>
      <c r="H20" s="51">
        <v>20</v>
      </c>
      <c r="I20" s="13">
        <f t="shared" si="1"/>
        <v>20</v>
      </c>
      <c r="J20" s="57">
        <v>1841.44</v>
      </c>
      <c r="K20" s="13"/>
      <c r="L20" s="51">
        <v>0</v>
      </c>
      <c r="M20" s="51">
        <v>17</v>
      </c>
      <c r="N20" s="13">
        <f t="shared" si="2"/>
        <v>17</v>
      </c>
      <c r="O20" s="58">
        <v>928.25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13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6</v>
      </c>
      <c r="D22" s="14">
        <f t="shared" si="0"/>
        <v>6</v>
      </c>
      <c r="E22" s="33">
        <f t="shared" si="0"/>
        <v>832.54</v>
      </c>
      <c r="F22" s="37"/>
      <c r="G22" s="51">
        <v>0</v>
      </c>
      <c r="H22" s="51">
        <v>0</v>
      </c>
      <c r="I22" s="13">
        <f t="shared" si="1"/>
        <v>0</v>
      </c>
      <c r="J22" s="57">
        <v>0</v>
      </c>
      <c r="K22" s="13"/>
      <c r="L22" s="51">
        <v>0</v>
      </c>
      <c r="M22" s="51">
        <v>6</v>
      </c>
      <c r="N22" s="13">
        <f t="shared" si="2"/>
        <v>6</v>
      </c>
      <c r="O22" s="58">
        <v>832.54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3</v>
      </c>
      <c r="D23" s="14">
        <f t="shared" si="0"/>
        <v>3</v>
      </c>
      <c r="E23" s="33">
        <f t="shared" si="0"/>
        <v>1118.67</v>
      </c>
      <c r="F23" s="37"/>
      <c r="G23" s="51">
        <v>0</v>
      </c>
      <c r="H23" s="51">
        <v>0</v>
      </c>
      <c r="I23" s="13">
        <f t="shared" si="1"/>
        <v>0</v>
      </c>
      <c r="J23" s="57">
        <v>0</v>
      </c>
      <c r="K23" s="13"/>
      <c r="L23" s="51">
        <v>0</v>
      </c>
      <c r="M23" s="51">
        <v>3</v>
      </c>
      <c r="N23" s="13">
        <f t="shared" si="2"/>
        <v>3</v>
      </c>
      <c r="O23" s="58">
        <v>1118.67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76</v>
      </c>
      <c r="D24" s="14">
        <f t="shared" si="0"/>
        <v>76</v>
      </c>
      <c r="E24" s="33">
        <f t="shared" si="0"/>
        <v>6600.45</v>
      </c>
      <c r="F24" s="37"/>
      <c r="G24" s="51">
        <v>0</v>
      </c>
      <c r="H24" s="51">
        <v>76</v>
      </c>
      <c r="I24" s="13">
        <f t="shared" si="1"/>
        <v>76</v>
      </c>
      <c r="J24" s="57">
        <v>6600.45</v>
      </c>
      <c r="K24" s="13"/>
      <c r="L24" s="51">
        <v>0</v>
      </c>
      <c r="M24" s="51">
        <v>0</v>
      </c>
      <c r="N24" s="13">
        <f t="shared" si="2"/>
        <v>0</v>
      </c>
      <c r="O24" s="58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4</v>
      </c>
      <c r="D25" s="14">
        <f t="shared" si="0"/>
        <v>4</v>
      </c>
      <c r="E25" s="33">
        <f t="shared" si="0"/>
        <v>259.8</v>
      </c>
      <c r="F25" s="37"/>
      <c r="G25" s="51">
        <v>0</v>
      </c>
      <c r="H25" s="51">
        <v>0</v>
      </c>
      <c r="I25" s="13">
        <f t="shared" si="1"/>
        <v>0</v>
      </c>
      <c r="J25" s="57">
        <v>0</v>
      </c>
      <c r="K25" s="13"/>
      <c r="L25" s="51">
        <v>0</v>
      </c>
      <c r="M25" s="51">
        <v>4</v>
      </c>
      <c r="N25" s="13">
        <f t="shared" si="2"/>
        <v>4</v>
      </c>
      <c r="O25" s="58">
        <v>259.8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57">
        <v>0</v>
      </c>
      <c r="K26" s="13"/>
      <c r="L26" s="51">
        <v>0</v>
      </c>
      <c r="M26" s="51">
        <v>0</v>
      </c>
      <c r="N26" s="13">
        <f t="shared" si="2"/>
        <v>0</v>
      </c>
      <c r="O26" s="3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4</v>
      </c>
      <c r="D27" s="14">
        <f t="shared" si="0"/>
        <v>4</v>
      </c>
      <c r="E27" s="33">
        <f t="shared" si="0"/>
        <v>547.45</v>
      </c>
      <c r="F27" s="37"/>
      <c r="G27" s="51">
        <v>0</v>
      </c>
      <c r="H27" s="51">
        <v>4</v>
      </c>
      <c r="I27" s="13">
        <f t="shared" si="1"/>
        <v>4</v>
      </c>
      <c r="J27" s="57">
        <v>547.45</v>
      </c>
      <c r="K27" s="13"/>
      <c r="L27" s="51">
        <v>0</v>
      </c>
      <c r="M27" s="51">
        <v>0</v>
      </c>
      <c r="N27" s="13">
        <f t="shared" si="2"/>
        <v>0</v>
      </c>
      <c r="O27" s="35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87</v>
      </c>
      <c r="D28" s="16">
        <f t="shared" si="0"/>
        <v>87</v>
      </c>
      <c r="E28" s="39">
        <f t="shared" si="0"/>
        <v>8258.18</v>
      </c>
      <c r="F28" s="38"/>
      <c r="G28" s="50">
        <v>0</v>
      </c>
      <c r="H28" s="50">
        <v>87</v>
      </c>
      <c r="I28" s="15">
        <f t="shared" si="1"/>
        <v>87</v>
      </c>
      <c r="J28" s="59">
        <v>8258.18</v>
      </c>
      <c r="K28" s="15"/>
      <c r="L28" s="56">
        <v>0</v>
      </c>
      <c r="M28" s="56">
        <v>0</v>
      </c>
      <c r="N28" s="15">
        <f t="shared" si="2"/>
        <v>0</v>
      </c>
      <c r="O28" s="48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G26" sqref="G26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57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285</v>
      </c>
      <c r="C7" s="28">
        <f t="shared" si="0"/>
        <v>127</v>
      </c>
      <c r="D7" s="28">
        <f t="shared" si="0"/>
        <v>412</v>
      </c>
      <c r="E7" s="46">
        <f t="shared" si="0"/>
        <v>36685.8938452381</v>
      </c>
      <c r="F7" s="36"/>
      <c r="G7" s="13">
        <f>SUM(G8:G28)</f>
        <v>285</v>
      </c>
      <c r="H7" s="13">
        <f>SUM(H8:H28)</f>
        <v>25</v>
      </c>
      <c r="I7" s="13">
        <f>SUM(G7:H7)</f>
        <v>310</v>
      </c>
      <c r="J7" s="20">
        <f>SUM(J8:J28)</f>
        <v>28369.809999999998</v>
      </c>
      <c r="K7" s="13"/>
      <c r="L7" s="13">
        <f>SUM(L8:L28)</f>
        <v>0</v>
      </c>
      <c r="M7" s="27">
        <f>SUM(M8:M28)</f>
        <v>102</v>
      </c>
      <c r="N7" s="28">
        <f>SUM(N8:N28)</f>
        <v>102</v>
      </c>
      <c r="O7" s="40">
        <f>SUM(O8:O28)</f>
        <v>8316.083845238096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35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7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35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57">
        <v>0</v>
      </c>
      <c r="K10" s="13"/>
      <c r="L10" s="51">
        <v>0</v>
      </c>
      <c r="M10" s="51">
        <v>0</v>
      </c>
      <c r="N10" s="13">
        <f t="shared" si="2"/>
        <v>0</v>
      </c>
      <c r="O10" s="35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9</v>
      </c>
      <c r="D11" s="14">
        <f t="shared" si="0"/>
        <v>9</v>
      </c>
      <c r="E11" s="33">
        <f t="shared" si="0"/>
        <v>775.68</v>
      </c>
      <c r="F11" s="37"/>
      <c r="G11" s="51">
        <v>0</v>
      </c>
      <c r="H11" s="51">
        <v>0</v>
      </c>
      <c r="I11" s="13">
        <f t="shared" si="1"/>
        <v>0</v>
      </c>
      <c r="J11" s="57">
        <v>0</v>
      </c>
      <c r="K11" s="13"/>
      <c r="L11" s="51">
        <v>0</v>
      </c>
      <c r="M11" s="51">
        <v>9</v>
      </c>
      <c r="N11" s="13">
        <f t="shared" si="2"/>
        <v>9</v>
      </c>
      <c r="O11" s="35">
        <v>775.68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</v>
      </c>
      <c r="D12" s="14">
        <f t="shared" si="0"/>
        <v>1</v>
      </c>
      <c r="E12" s="33">
        <f t="shared" si="0"/>
        <v>0</v>
      </c>
      <c r="F12" s="37"/>
      <c r="G12" s="51">
        <v>0</v>
      </c>
      <c r="H12" s="51">
        <v>0</v>
      </c>
      <c r="I12" s="13">
        <f t="shared" si="1"/>
        <v>0</v>
      </c>
      <c r="J12" s="57">
        <v>0</v>
      </c>
      <c r="K12" s="13"/>
      <c r="L12" s="51">
        <v>0</v>
      </c>
      <c r="M12" s="51">
        <v>1</v>
      </c>
      <c r="N12" s="13">
        <f t="shared" si="2"/>
        <v>1</v>
      </c>
      <c r="O12" s="35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7</v>
      </c>
      <c r="D13" s="14">
        <f t="shared" si="0"/>
        <v>7</v>
      </c>
      <c r="E13" s="33">
        <f t="shared" si="0"/>
        <v>420.39</v>
      </c>
      <c r="F13" s="37"/>
      <c r="G13" s="51">
        <v>0</v>
      </c>
      <c r="H13" s="51">
        <v>0</v>
      </c>
      <c r="I13" s="13">
        <f t="shared" si="1"/>
        <v>0</v>
      </c>
      <c r="J13" s="57">
        <v>0</v>
      </c>
      <c r="K13" s="13"/>
      <c r="L13" s="51">
        <v>0</v>
      </c>
      <c r="M13" s="51">
        <v>7</v>
      </c>
      <c r="N13" s="13">
        <f t="shared" si="2"/>
        <v>7</v>
      </c>
      <c r="O13" s="58">
        <v>420.39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56.62</v>
      </c>
      <c r="F14" s="37"/>
      <c r="G14" s="51">
        <v>0</v>
      </c>
      <c r="H14" s="51">
        <v>0</v>
      </c>
      <c r="I14" s="13">
        <f t="shared" si="1"/>
        <v>0</v>
      </c>
      <c r="J14" s="57">
        <v>56.62</v>
      </c>
      <c r="K14" s="13"/>
      <c r="L14" s="51">
        <v>0</v>
      </c>
      <c r="M14" s="5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</v>
      </c>
      <c r="D15" s="14">
        <f t="shared" si="0"/>
        <v>1</v>
      </c>
      <c r="E15" s="33">
        <f t="shared" si="0"/>
        <v>128.56</v>
      </c>
      <c r="F15" s="37"/>
      <c r="G15" s="51">
        <v>0</v>
      </c>
      <c r="H15" s="51">
        <v>0</v>
      </c>
      <c r="I15" s="13">
        <f t="shared" si="1"/>
        <v>0</v>
      </c>
      <c r="J15" s="57">
        <v>0</v>
      </c>
      <c r="K15" s="13"/>
      <c r="L15" s="51">
        <v>0</v>
      </c>
      <c r="M15" s="51">
        <v>1</v>
      </c>
      <c r="N15" s="13">
        <f t="shared" si="2"/>
        <v>1</v>
      </c>
      <c r="O15" s="58">
        <v>128.56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2</v>
      </c>
      <c r="D16" s="14">
        <f t="shared" si="0"/>
        <v>2</v>
      </c>
      <c r="E16" s="33">
        <f t="shared" si="0"/>
        <v>936</v>
      </c>
      <c r="F16" s="37"/>
      <c r="G16" s="51">
        <v>0</v>
      </c>
      <c r="H16" s="51">
        <v>0</v>
      </c>
      <c r="I16" s="13">
        <f t="shared" si="1"/>
        <v>0</v>
      </c>
      <c r="J16" s="57">
        <v>218.36</v>
      </c>
      <c r="K16" s="13"/>
      <c r="L16" s="51">
        <v>0</v>
      </c>
      <c r="M16" s="51">
        <v>2</v>
      </c>
      <c r="N16" s="13">
        <f t="shared" si="2"/>
        <v>2</v>
      </c>
      <c r="O16" s="58">
        <v>717.64</v>
      </c>
      <c r="T16" s="6"/>
    </row>
    <row r="17" spans="1:20" ht="12.75">
      <c r="A17" s="18" t="s">
        <v>14</v>
      </c>
      <c r="B17" s="14">
        <f t="shared" si="0"/>
        <v>194</v>
      </c>
      <c r="C17" s="14">
        <f t="shared" si="0"/>
        <v>33</v>
      </c>
      <c r="D17" s="14">
        <f t="shared" si="0"/>
        <v>227</v>
      </c>
      <c r="E17" s="33">
        <f t="shared" si="0"/>
        <v>19099.412416666666</v>
      </c>
      <c r="F17" s="37"/>
      <c r="G17" s="51">
        <v>194</v>
      </c>
      <c r="H17" s="51">
        <v>0</v>
      </c>
      <c r="I17" s="13">
        <f t="shared" si="1"/>
        <v>194</v>
      </c>
      <c r="J17" s="57">
        <v>15960.46</v>
      </c>
      <c r="K17" s="13"/>
      <c r="L17" s="51">
        <v>0</v>
      </c>
      <c r="M17" s="51">
        <v>33</v>
      </c>
      <c r="N17" s="13">
        <f t="shared" si="2"/>
        <v>33</v>
      </c>
      <c r="O17" s="58">
        <v>3138.952416666667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28</v>
      </c>
      <c r="D18" s="14">
        <f t="shared" si="0"/>
        <v>28</v>
      </c>
      <c r="E18" s="33">
        <f t="shared" si="0"/>
        <v>1771.75</v>
      </c>
      <c r="F18" s="37"/>
      <c r="G18" s="51">
        <v>0</v>
      </c>
      <c r="H18" s="51">
        <v>0</v>
      </c>
      <c r="I18" s="13">
        <f t="shared" si="1"/>
        <v>0</v>
      </c>
      <c r="J18" s="57">
        <v>0</v>
      </c>
      <c r="K18" s="13"/>
      <c r="L18" s="51">
        <v>0</v>
      </c>
      <c r="M18" s="51">
        <v>28</v>
      </c>
      <c r="N18" s="13">
        <f t="shared" si="2"/>
        <v>28</v>
      </c>
      <c r="O18" s="58">
        <v>1771.75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51">
        <v>0</v>
      </c>
      <c r="H19" s="51">
        <v>0</v>
      </c>
      <c r="I19" s="13">
        <f t="shared" si="1"/>
        <v>0</v>
      </c>
      <c r="J19" s="57">
        <v>0</v>
      </c>
      <c r="K19" s="13"/>
      <c r="L19" s="51">
        <v>0</v>
      </c>
      <c r="M19" s="51">
        <v>0</v>
      </c>
      <c r="N19" s="13">
        <f t="shared" si="2"/>
        <v>0</v>
      </c>
      <c r="O19" s="58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0</v>
      </c>
      <c r="D20" s="14">
        <f t="shared" si="0"/>
        <v>0</v>
      </c>
      <c r="E20" s="33">
        <f t="shared" si="0"/>
        <v>0</v>
      </c>
      <c r="F20" s="37"/>
      <c r="G20" s="51">
        <v>0</v>
      </c>
      <c r="H20" s="51">
        <v>0</v>
      </c>
      <c r="I20" s="13">
        <f t="shared" si="1"/>
        <v>0</v>
      </c>
      <c r="J20" s="57">
        <v>0</v>
      </c>
      <c r="K20" s="13"/>
      <c r="L20" s="51">
        <v>0</v>
      </c>
      <c r="M20" s="51">
        <v>0</v>
      </c>
      <c r="N20" s="13">
        <f t="shared" si="2"/>
        <v>0</v>
      </c>
      <c r="O20" s="58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13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20</v>
      </c>
      <c r="D22" s="14">
        <f t="shared" si="0"/>
        <v>20</v>
      </c>
      <c r="E22" s="33">
        <f t="shared" si="0"/>
        <v>1302.5414285714287</v>
      </c>
      <c r="F22" s="37"/>
      <c r="G22" s="51">
        <v>0</v>
      </c>
      <c r="H22" s="51">
        <v>0</v>
      </c>
      <c r="I22" s="13">
        <f t="shared" si="1"/>
        <v>0</v>
      </c>
      <c r="J22" s="57">
        <v>82.24</v>
      </c>
      <c r="K22" s="13"/>
      <c r="L22" s="51">
        <v>0</v>
      </c>
      <c r="M22" s="51">
        <v>20</v>
      </c>
      <c r="N22" s="13">
        <f t="shared" si="2"/>
        <v>20</v>
      </c>
      <c r="O22" s="58">
        <v>1220.3014285714287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 t="shared" si="0"/>
        <v>0</v>
      </c>
      <c r="F23" s="37"/>
      <c r="G23" s="51">
        <v>0</v>
      </c>
      <c r="H23" s="51">
        <v>0</v>
      </c>
      <c r="I23" s="13">
        <f t="shared" si="1"/>
        <v>0</v>
      </c>
      <c r="J23" s="57">
        <v>0</v>
      </c>
      <c r="K23" s="13"/>
      <c r="L23" s="51">
        <v>0</v>
      </c>
      <c r="M23" s="51">
        <v>0</v>
      </c>
      <c r="N23" s="13">
        <f t="shared" si="2"/>
        <v>0</v>
      </c>
      <c r="O23" s="58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57">
        <v>0</v>
      </c>
      <c r="K24" s="13"/>
      <c r="L24" s="51">
        <v>0</v>
      </c>
      <c r="M24" s="51">
        <v>0</v>
      </c>
      <c r="N24" s="13">
        <f t="shared" si="2"/>
        <v>0</v>
      </c>
      <c r="O24" s="58">
        <v>0</v>
      </c>
      <c r="T24" s="6"/>
    </row>
    <row r="25" spans="1:20" ht="12.75">
      <c r="A25" s="18" t="s">
        <v>22</v>
      </c>
      <c r="B25" s="14">
        <f t="shared" si="0"/>
        <v>49</v>
      </c>
      <c r="C25" s="14">
        <f t="shared" si="0"/>
        <v>18</v>
      </c>
      <c r="D25" s="14">
        <f t="shared" si="0"/>
        <v>67</v>
      </c>
      <c r="E25" s="33">
        <f t="shared" si="0"/>
        <v>7303.98</v>
      </c>
      <c r="F25" s="37"/>
      <c r="G25" s="51">
        <v>49</v>
      </c>
      <c r="H25" s="51">
        <v>18</v>
      </c>
      <c r="I25" s="13">
        <f t="shared" si="1"/>
        <v>67</v>
      </c>
      <c r="J25" s="57">
        <v>7303.98</v>
      </c>
      <c r="K25" s="13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57">
        <v>0</v>
      </c>
      <c r="K26" s="13"/>
      <c r="L26" s="51">
        <v>0</v>
      </c>
      <c r="M26" s="51">
        <v>0</v>
      </c>
      <c r="N26" s="13">
        <f t="shared" si="2"/>
        <v>0</v>
      </c>
      <c r="O26" s="35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7</v>
      </c>
      <c r="D27" s="14">
        <f t="shared" si="0"/>
        <v>7</v>
      </c>
      <c r="E27" s="33">
        <f t="shared" si="0"/>
        <v>1150.79</v>
      </c>
      <c r="F27" s="37"/>
      <c r="G27" s="51">
        <v>0</v>
      </c>
      <c r="H27" s="51">
        <v>7</v>
      </c>
      <c r="I27" s="13">
        <f t="shared" si="1"/>
        <v>7</v>
      </c>
      <c r="J27" s="57">
        <v>1150.79</v>
      </c>
      <c r="K27" s="13"/>
      <c r="L27" s="51">
        <v>0</v>
      </c>
      <c r="M27" s="51">
        <v>0</v>
      </c>
      <c r="N27" s="13">
        <f t="shared" si="2"/>
        <v>0</v>
      </c>
      <c r="O27" s="35">
        <v>0</v>
      </c>
      <c r="T27" s="6"/>
    </row>
    <row r="28" spans="1:20" ht="13.5" thickBot="1">
      <c r="A28" s="19" t="s">
        <v>25</v>
      </c>
      <c r="B28" s="16">
        <f t="shared" si="0"/>
        <v>42</v>
      </c>
      <c r="C28" s="16">
        <f t="shared" si="0"/>
        <v>1</v>
      </c>
      <c r="D28" s="16">
        <f t="shared" si="0"/>
        <v>43</v>
      </c>
      <c r="E28" s="39">
        <f t="shared" si="0"/>
        <v>3740.17</v>
      </c>
      <c r="F28" s="38"/>
      <c r="G28" s="56">
        <v>42</v>
      </c>
      <c r="H28" s="56">
        <v>0</v>
      </c>
      <c r="I28" s="15">
        <f t="shared" si="1"/>
        <v>42</v>
      </c>
      <c r="J28" s="59">
        <v>3597.36</v>
      </c>
      <c r="K28" s="15"/>
      <c r="L28" s="56">
        <v>0</v>
      </c>
      <c r="M28" s="56">
        <v>1</v>
      </c>
      <c r="N28" s="15">
        <f t="shared" si="2"/>
        <v>1</v>
      </c>
      <c r="O28" s="48">
        <v>142.81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L7" sqref="L7:O28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58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220</v>
      </c>
      <c r="C7" s="28">
        <f t="shared" si="0"/>
        <v>221</v>
      </c>
      <c r="D7" s="28">
        <f t="shared" si="0"/>
        <v>441</v>
      </c>
      <c r="E7" s="46">
        <f t="shared" si="0"/>
        <v>45600.97384615385</v>
      </c>
      <c r="F7" s="36"/>
      <c r="G7" s="13">
        <f>SUM(G8:G28)</f>
        <v>220</v>
      </c>
      <c r="H7" s="13">
        <f>SUM(H8:H28)</f>
        <v>86</v>
      </c>
      <c r="I7" s="13">
        <f>SUM(G7:H7)</f>
        <v>306</v>
      </c>
      <c r="J7" s="20">
        <f>SUM(J8:J28)</f>
        <v>33006.130000000005</v>
      </c>
      <c r="K7" s="13"/>
      <c r="L7" s="13">
        <f>SUM(L8:L28)</f>
        <v>0</v>
      </c>
      <c r="M7" s="27">
        <f>SUM(M8:M28)</f>
        <v>135</v>
      </c>
      <c r="N7" s="28">
        <f>SUM(N8:N28)</f>
        <v>135</v>
      </c>
      <c r="O7" s="40">
        <f>SUM(O8:O28)</f>
        <v>12594.843846153846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4</v>
      </c>
      <c r="D9" s="14">
        <f t="shared" si="0"/>
        <v>4</v>
      </c>
      <c r="E9" s="33">
        <f t="shared" si="0"/>
        <v>273.31</v>
      </c>
      <c r="F9" s="37"/>
      <c r="G9" s="51">
        <v>0</v>
      </c>
      <c r="H9" s="51">
        <v>0</v>
      </c>
      <c r="I9" s="13">
        <f aca="true" t="shared" si="1" ref="I9:I28">SUM(G9:H9)</f>
        <v>0</v>
      </c>
      <c r="J9" s="57">
        <v>0</v>
      </c>
      <c r="K9" s="13"/>
      <c r="L9" s="51">
        <v>0</v>
      </c>
      <c r="M9" s="51">
        <v>4</v>
      </c>
      <c r="N9" s="13">
        <f aca="true" t="shared" si="2" ref="N9:N28">SUM(L9:M9)</f>
        <v>4</v>
      </c>
      <c r="O9" s="58">
        <v>273.31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51">
        <v>0</v>
      </c>
      <c r="I10" s="13">
        <f t="shared" si="1"/>
        <v>0</v>
      </c>
      <c r="J10" s="57">
        <v>0</v>
      </c>
      <c r="K10" s="13"/>
      <c r="L10" s="51">
        <v>0</v>
      </c>
      <c r="M10" s="5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23</v>
      </c>
      <c r="D11" s="14">
        <f t="shared" si="0"/>
        <v>23</v>
      </c>
      <c r="E11" s="33">
        <f t="shared" si="0"/>
        <v>2638.44</v>
      </c>
      <c r="F11" s="37"/>
      <c r="G11" s="51">
        <v>0</v>
      </c>
      <c r="H11" s="51">
        <v>23</v>
      </c>
      <c r="I11" s="13">
        <f t="shared" si="1"/>
        <v>23</v>
      </c>
      <c r="J11" s="57">
        <v>2638.44</v>
      </c>
      <c r="K11" s="13"/>
      <c r="L11" s="51">
        <v>0</v>
      </c>
      <c r="M11" s="51">
        <v>0</v>
      </c>
      <c r="N11" s="13">
        <f t="shared" si="2"/>
        <v>0</v>
      </c>
      <c r="O11" s="5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0</v>
      </c>
      <c r="F12" s="37"/>
      <c r="G12" s="51">
        <v>0</v>
      </c>
      <c r="H12" s="51">
        <v>0</v>
      </c>
      <c r="I12" s="13">
        <f t="shared" si="1"/>
        <v>0</v>
      </c>
      <c r="J12" s="57">
        <v>0</v>
      </c>
      <c r="K12" s="13"/>
      <c r="L12" s="51">
        <v>0</v>
      </c>
      <c r="M12" s="51">
        <v>0</v>
      </c>
      <c r="N12" s="13">
        <f t="shared" si="2"/>
        <v>0</v>
      </c>
      <c r="O12" s="58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12</v>
      </c>
      <c r="D13" s="14">
        <f t="shared" si="0"/>
        <v>12</v>
      </c>
      <c r="E13" s="33">
        <f t="shared" si="0"/>
        <v>682.6</v>
      </c>
      <c r="F13" s="37"/>
      <c r="G13" s="51">
        <v>0</v>
      </c>
      <c r="H13" s="51">
        <v>0</v>
      </c>
      <c r="I13" s="13">
        <f t="shared" si="1"/>
        <v>0</v>
      </c>
      <c r="J13" s="57">
        <v>0</v>
      </c>
      <c r="K13" s="13"/>
      <c r="L13" s="51">
        <v>0</v>
      </c>
      <c r="M13" s="51">
        <v>12</v>
      </c>
      <c r="N13" s="13">
        <f t="shared" si="2"/>
        <v>12</v>
      </c>
      <c r="O13" s="58">
        <v>682.6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4</v>
      </c>
      <c r="D14" s="14">
        <f t="shared" si="0"/>
        <v>4</v>
      </c>
      <c r="E14" s="33">
        <f t="shared" si="0"/>
        <v>294.35</v>
      </c>
      <c r="F14" s="37"/>
      <c r="G14" s="51">
        <v>0</v>
      </c>
      <c r="H14" s="51">
        <v>0</v>
      </c>
      <c r="I14" s="13">
        <f t="shared" si="1"/>
        <v>0</v>
      </c>
      <c r="J14" s="57">
        <v>0</v>
      </c>
      <c r="K14" s="13"/>
      <c r="L14" s="51">
        <v>0</v>
      </c>
      <c r="M14" s="51">
        <v>4</v>
      </c>
      <c r="N14" s="13">
        <f t="shared" si="2"/>
        <v>4</v>
      </c>
      <c r="O14" s="58">
        <v>294.35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</v>
      </c>
      <c r="D15" s="14">
        <f t="shared" si="0"/>
        <v>1</v>
      </c>
      <c r="E15" s="33">
        <f t="shared" si="0"/>
        <v>510.96</v>
      </c>
      <c r="F15" s="37"/>
      <c r="G15" s="51">
        <v>0</v>
      </c>
      <c r="H15" s="51">
        <v>0</v>
      </c>
      <c r="I15" s="13">
        <f t="shared" si="1"/>
        <v>0</v>
      </c>
      <c r="J15" s="57">
        <v>0</v>
      </c>
      <c r="K15" s="13"/>
      <c r="L15" s="51">
        <v>0</v>
      </c>
      <c r="M15" s="51">
        <v>1</v>
      </c>
      <c r="N15" s="13">
        <f t="shared" si="2"/>
        <v>1</v>
      </c>
      <c r="O15" s="58">
        <v>510.96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26</v>
      </c>
      <c r="D16" s="14">
        <f t="shared" si="0"/>
        <v>26</v>
      </c>
      <c r="E16" s="33">
        <f t="shared" si="0"/>
        <v>7508.349999999999</v>
      </c>
      <c r="F16" s="37"/>
      <c r="G16" s="51">
        <v>0</v>
      </c>
      <c r="H16" s="51">
        <v>25</v>
      </c>
      <c r="I16" s="13">
        <f t="shared" si="1"/>
        <v>25</v>
      </c>
      <c r="J16" s="57">
        <v>7098.15</v>
      </c>
      <c r="K16" s="13"/>
      <c r="L16" s="51">
        <v>0</v>
      </c>
      <c r="M16" s="51">
        <v>1</v>
      </c>
      <c r="N16" s="13">
        <f t="shared" si="2"/>
        <v>1</v>
      </c>
      <c r="O16" s="58">
        <v>410.2</v>
      </c>
      <c r="T16" s="6"/>
    </row>
    <row r="17" spans="1:20" ht="12.75">
      <c r="A17" s="18" t="s">
        <v>14</v>
      </c>
      <c r="B17" s="14">
        <f t="shared" si="0"/>
        <v>22</v>
      </c>
      <c r="C17" s="14">
        <f t="shared" si="0"/>
        <v>0</v>
      </c>
      <c r="D17" s="14">
        <f t="shared" si="0"/>
        <v>22</v>
      </c>
      <c r="E17" s="33">
        <f t="shared" si="0"/>
        <v>2245.12</v>
      </c>
      <c r="F17" s="37"/>
      <c r="G17" s="51">
        <v>22</v>
      </c>
      <c r="H17" s="51">
        <v>0</v>
      </c>
      <c r="I17" s="13">
        <f t="shared" si="1"/>
        <v>22</v>
      </c>
      <c r="J17" s="57">
        <v>2245.12</v>
      </c>
      <c r="K17" s="13"/>
      <c r="L17" s="51">
        <v>0</v>
      </c>
      <c r="M17" s="51">
        <v>0</v>
      </c>
      <c r="N17" s="13">
        <f t="shared" si="2"/>
        <v>0</v>
      </c>
      <c r="O17" s="58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72</v>
      </c>
      <c r="D18" s="14">
        <f t="shared" si="0"/>
        <v>72</v>
      </c>
      <c r="E18" s="33">
        <f t="shared" si="0"/>
        <v>6616.83</v>
      </c>
      <c r="F18" s="37"/>
      <c r="G18" s="51">
        <v>0</v>
      </c>
      <c r="H18" s="51">
        <v>0</v>
      </c>
      <c r="I18" s="13">
        <f t="shared" si="1"/>
        <v>0</v>
      </c>
      <c r="J18" s="57">
        <v>0</v>
      </c>
      <c r="K18" s="13"/>
      <c r="L18" s="51">
        <v>0</v>
      </c>
      <c r="M18" s="51">
        <v>72</v>
      </c>
      <c r="N18" s="13">
        <f t="shared" si="2"/>
        <v>72</v>
      </c>
      <c r="O18" s="58">
        <v>6616.83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51">
        <v>0</v>
      </c>
      <c r="H19" s="51">
        <v>0</v>
      </c>
      <c r="I19" s="13">
        <f t="shared" si="1"/>
        <v>0</v>
      </c>
      <c r="J19" s="57">
        <v>0</v>
      </c>
      <c r="K19" s="13"/>
      <c r="L19" s="51">
        <v>0</v>
      </c>
      <c r="M19" s="51">
        <v>0</v>
      </c>
      <c r="N19" s="13">
        <f t="shared" si="2"/>
        <v>0</v>
      </c>
      <c r="O19" s="58">
        <v>0</v>
      </c>
      <c r="T19" s="6"/>
    </row>
    <row r="20" spans="1:20" ht="12.75">
      <c r="A20" s="18" t="s">
        <v>17</v>
      </c>
      <c r="B20" s="14">
        <f t="shared" si="0"/>
        <v>90</v>
      </c>
      <c r="C20" s="14">
        <f t="shared" si="0"/>
        <v>31</v>
      </c>
      <c r="D20" s="14">
        <f t="shared" si="0"/>
        <v>121</v>
      </c>
      <c r="E20" s="33">
        <f t="shared" si="0"/>
        <v>9927.693846153845</v>
      </c>
      <c r="F20" s="37"/>
      <c r="G20" s="51">
        <v>90</v>
      </c>
      <c r="H20" s="51">
        <v>0</v>
      </c>
      <c r="I20" s="13">
        <f t="shared" si="1"/>
        <v>90</v>
      </c>
      <c r="J20" s="57">
        <v>7725.29</v>
      </c>
      <c r="K20" s="13"/>
      <c r="L20" s="51">
        <v>0</v>
      </c>
      <c r="M20" s="51">
        <v>31</v>
      </c>
      <c r="N20" s="13">
        <f t="shared" si="2"/>
        <v>31</v>
      </c>
      <c r="O20" s="58">
        <v>2202.4038461538457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13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31</v>
      </c>
      <c r="D22" s="14">
        <f t="shared" si="0"/>
        <v>31</v>
      </c>
      <c r="E22" s="33">
        <f t="shared" si="0"/>
        <v>1913.74</v>
      </c>
      <c r="F22" s="37"/>
      <c r="G22" s="51">
        <v>0</v>
      </c>
      <c r="H22" s="51">
        <v>31</v>
      </c>
      <c r="I22" s="13">
        <f t="shared" si="1"/>
        <v>31</v>
      </c>
      <c r="J22" s="57">
        <v>1913.74</v>
      </c>
      <c r="K22" s="13"/>
      <c r="L22" s="51">
        <v>0</v>
      </c>
      <c r="M22" s="51">
        <v>0</v>
      </c>
      <c r="N22" s="13">
        <f t="shared" si="2"/>
        <v>0</v>
      </c>
      <c r="O22" s="58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6</v>
      </c>
      <c r="D23" s="14">
        <f t="shared" si="0"/>
        <v>6</v>
      </c>
      <c r="E23" s="33">
        <f t="shared" si="0"/>
        <v>1025.87</v>
      </c>
      <c r="F23" s="37"/>
      <c r="G23" s="51">
        <v>0</v>
      </c>
      <c r="H23" s="51">
        <v>2</v>
      </c>
      <c r="I23" s="13">
        <f t="shared" si="1"/>
        <v>2</v>
      </c>
      <c r="J23" s="57">
        <v>438.59</v>
      </c>
      <c r="K23" s="13"/>
      <c r="L23" s="51">
        <v>0</v>
      </c>
      <c r="M23" s="51">
        <v>4</v>
      </c>
      <c r="N23" s="13">
        <f t="shared" si="2"/>
        <v>4</v>
      </c>
      <c r="O23" s="58">
        <v>587.28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51">
        <v>0</v>
      </c>
      <c r="I24" s="13">
        <f t="shared" si="1"/>
        <v>0</v>
      </c>
      <c r="J24" s="57">
        <v>0</v>
      </c>
      <c r="K24" s="13"/>
      <c r="L24" s="51">
        <v>0</v>
      </c>
      <c r="M24" s="51">
        <v>0</v>
      </c>
      <c r="N24" s="13">
        <f t="shared" si="2"/>
        <v>0</v>
      </c>
      <c r="O24" s="58">
        <v>0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0</v>
      </c>
      <c r="D25" s="14">
        <f t="shared" si="0"/>
        <v>0</v>
      </c>
      <c r="E25" s="33">
        <f t="shared" si="0"/>
        <v>0</v>
      </c>
      <c r="F25" s="37"/>
      <c r="G25" s="51">
        <v>0</v>
      </c>
      <c r="H25" s="51">
        <v>0</v>
      </c>
      <c r="I25" s="13">
        <f t="shared" si="1"/>
        <v>0</v>
      </c>
      <c r="J25" s="57">
        <v>0</v>
      </c>
      <c r="K25" s="13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1</v>
      </c>
      <c r="D26" s="14">
        <f t="shared" si="0"/>
        <v>1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57">
        <v>0</v>
      </c>
      <c r="K26" s="13"/>
      <c r="L26" s="51">
        <v>0</v>
      </c>
      <c r="M26" s="51">
        <v>1</v>
      </c>
      <c r="N26" s="13">
        <f t="shared" si="2"/>
        <v>1</v>
      </c>
      <c r="O26" s="5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3</v>
      </c>
      <c r="D27" s="14">
        <f t="shared" si="0"/>
        <v>3</v>
      </c>
      <c r="E27" s="33">
        <f t="shared" si="0"/>
        <v>608.52</v>
      </c>
      <c r="F27" s="37"/>
      <c r="G27" s="51">
        <v>0</v>
      </c>
      <c r="H27" s="51">
        <v>3</v>
      </c>
      <c r="I27" s="13">
        <f t="shared" si="1"/>
        <v>3</v>
      </c>
      <c r="J27" s="57">
        <v>608.52</v>
      </c>
      <c r="K27" s="13"/>
      <c r="L27" s="51">
        <v>0</v>
      </c>
      <c r="M27" s="51">
        <v>0</v>
      </c>
      <c r="N27" s="13">
        <f t="shared" si="2"/>
        <v>0</v>
      </c>
      <c r="O27" s="58">
        <v>0</v>
      </c>
      <c r="T27" s="6"/>
    </row>
    <row r="28" spans="1:20" ht="13.5" thickBot="1">
      <c r="A28" s="19" t="s">
        <v>25</v>
      </c>
      <c r="B28" s="16">
        <f t="shared" si="0"/>
        <v>108</v>
      </c>
      <c r="C28" s="16">
        <f t="shared" si="0"/>
        <v>7</v>
      </c>
      <c r="D28" s="16">
        <f t="shared" si="0"/>
        <v>115</v>
      </c>
      <c r="E28" s="39">
        <f t="shared" si="0"/>
        <v>11355.19</v>
      </c>
      <c r="F28" s="38"/>
      <c r="G28" s="56">
        <v>108</v>
      </c>
      <c r="H28" s="56">
        <v>2</v>
      </c>
      <c r="I28" s="15">
        <f t="shared" si="1"/>
        <v>110</v>
      </c>
      <c r="J28" s="59">
        <v>10338.28</v>
      </c>
      <c r="K28" s="15"/>
      <c r="L28" s="56">
        <v>0</v>
      </c>
      <c r="M28" s="56">
        <v>5</v>
      </c>
      <c r="N28" s="15">
        <f t="shared" si="2"/>
        <v>5</v>
      </c>
      <c r="O28" s="60">
        <v>1016.91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M13" sqref="M13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59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177</v>
      </c>
      <c r="C7" s="28">
        <f t="shared" si="0"/>
        <v>692</v>
      </c>
      <c r="D7" s="28">
        <f t="shared" si="0"/>
        <v>869</v>
      </c>
      <c r="E7" s="46">
        <f t="shared" si="0"/>
        <v>83125.71506818182</v>
      </c>
      <c r="F7" s="36"/>
      <c r="G7" s="13">
        <f>SUM(G8:G28)</f>
        <v>177</v>
      </c>
      <c r="H7" s="13">
        <f>SUM(H8:H28)</f>
        <v>526</v>
      </c>
      <c r="I7" s="13">
        <f>SUM(G7:H7)</f>
        <v>703</v>
      </c>
      <c r="J7" s="20">
        <f>SUM(J8:J28)</f>
        <v>73676.39</v>
      </c>
      <c r="K7" s="13"/>
      <c r="L7" s="13">
        <f>SUM(L8:L28)</f>
        <v>0</v>
      </c>
      <c r="M7" s="27">
        <f>SUM(M8:M28)</f>
        <v>166</v>
      </c>
      <c r="N7" s="28">
        <f>SUM(N8:N28)</f>
        <v>166</v>
      </c>
      <c r="O7" s="40">
        <f>SUM(O8:O28)</f>
        <v>9449.325068181819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61">
        <v>0</v>
      </c>
      <c r="M8" s="6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193</v>
      </c>
      <c r="D9" s="14">
        <f t="shared" si="0"/>
        <v>193</v>
      </c>
      <c r="E9" s="33">
        <f t="shared" si="0"/>
        <v>23572.41</v>
      </c>
      <c r="F9" s="37"/>
      <c r="G9" s="51">
        <v>0</v>
      </c>
      <c r="H9" s="61">
        <v>193</v>
      </c>
      <c r="I9" s="13">
        <f aca="true" t="shared" si="1" ref="I9:I28">SUM(G9:H9)</f>
        <v>193</v>
      </c>
      <c r="J9" s="57">
        <v>23572.41</v>
      </c>
      <c r="K9" s="13"/>
      <c r="L9" s="61">
        <v>0</v>
      </c>
      <c r="M9" s="61">
        <v>0</v>
      </c>
      <c r="N9" s="13">
        <f aca="true" t="shared" si="2" ref="N9:N28">SUM(L9:M9)</f>
        <v>0</v>
      </c>
      <c r="O9" s="5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61">
        <v>0</v>
      </c>
      <c r="I10" s="13">
        <f t="shared" si="1"/>
        <v>0</v>
      </c>
      <c r="J10" s="57">
        <v>0</v>
      </c>
      <c r="K10" s="13"/>
      <c r="L10" s="61">
        <v>0</v>
      </c>
      <c r="M10" s="6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108.38</v>
      </c>
      <c r="F11" s="37"/>
      <c r="G11" s="51">
        <v>0</v>
      </c>
      <c r="H11" s="61">
        <v>0</v>
      </c>
      <c r="I11" s="13">
        <f t="shared" si="1"/>
        <v>0</v>
      </c>
      <c r="J11" s="57">
        <v>108.38</v>
      </c>
      <c r="K11" s="13"/>
      <c r="L11" s="61">
        <v>0</v>
      </c>
      <c r="M11" s="61">
        <v>0</v>
      </c>
      <c r="N11" s="13">
        <f t="shared" si="2"/>
        <v>0</v>
      </c>
      <c r="O11" s="5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33">
        <f t="shared" si="0"/>
        <v>106.27</v>
      </c>
      <c r="F12" s="37"/>
      <c r="G12" s="51">
        <v>0</v>
      </c>
      <c r="H12" s="61">
        <v>0</v>
      </c>
      <c r="I12" s="13">
        <f t="shared" si="1"/>
        <v>0</v>
      </c>
      <c r="J12" s="57">
        <v>106.27</v>
      </c>
      <c r="K12" s="13"/>
      <c r="L12" s="61">
        <v>0</v>
      </c>
      <c r="M12" s="61">
        <v>0</v>
      </c>
      <c r="N12" s="13">
        <f t="shared" si="2"/>
        <v>0</v>
      </c>
      <c r="O12" s="58">
        <v>0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34</v>
      </c>
      <c r="D13" s="14">
        <f t="shared" si="0"/>
        <v>34</v>
      </c>
      <c r="E13" s="33">
        <f t="shared" si="0"/>
        <v>2369.4170000000004</v>
      </c>
      <c r="F13" s="37"/>
      <c r="G13" s="51">
        <v>0</v>
      </c>
      <c r="H13" s="61">
        <v>0</v>
      </c>
      <c r="I13" s="13">
        <f t="shared" si="1"/>
        <v>0</v>
      </c>
      <c r="J13" s="57">
        <v>0</v>
      </c>
      <c r="K13" s="13"/>
      <c r="L13" s="61">
        <v>0</v>
      </c>
      <c r="M13" s="61">
        <v>34</v>
      </c>
      <c r="N13" s="13">
        <f t="shared" si="2"/>
        <v>34</v>
      </c>
      <c r="O13" s="58">
        <v>2369.4170000000004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0</v>
      </c>
      <c r="F14" s="37"/>
      <c r="G14" s="51">
        <v>0</v>
      </c>
      <c r="H14" s="61">
        <v>0</v>
      </c>
      <c r="I14" s="13">
        <f t="shared" si="1"/>
        <v>0</v>
      </c>
      <c r="J14" s="57">
        <v>0</v>
      </c>
      <c r="K14" s="13"/>
      <c r="L14" s="61">
        <v>0</v>
      </c>
      <c r="M14" s="6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89</v>
      </c>
      <c r="D15" s="14">
        <f t="shared" si="0"/>
        <v>89</v>
      </c>
      <c r="E15" s="33">
        <f t="shared" si="0"/>
        <v>13180.37</v>
      </c>
      <c r="F15" s="37"/>
      <c r="G15" s="51">
        <v>0</v>
      </c>
      <c r="H15" s="61">
        <v>89</v>
      </c>
      <c r="I15" s="13">
        <f t="shared" si="1"/>
        <v>89</v>
      </c>
      <c r="J15" s="57">
        <v>13180.37</v>
      </c>
      <c r="K15" s="13"/>
      <c r="L15" s="61">
        <v>0</v>
      </c>
      <c r="M15" s="61">
        <v>0</v>
      </c>
      <c r="N15" s="13">
        <f t="shared" si="2"/>
        <v>0</v>
      </c>
      <c r="O15" s="58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15</v>
      </c>
      <c r="D16" s="14">
        <f t="shared" si="0"/>
        <v>15</v>
      </c>
      <c r="E16" s="33">
        <f t="shared" si="0"/>
        <v>1963.3</v>
      </c>
      <c r="F16" s="37"/>
      <c r="G16" s="51">
        <v>0</v>
      </c>
      <c r="H16" s="61">
        <v>14</v>
      </c>
      <c r="I16" s="13">
        <f t="shared" si="1"/>
        <v>14</v>
      </c>
      <c r="J16" s="57">
        <v>1446.61</v>
      </c>
      <c r="K16" s="13"/>
      <c r="L16" s="61">
        <v>0</v>
      </c>
      <c r="M16" s="61">
        <v>1</v>
      </c>
      <c r="N16" s="13">
        <f t="shared" si="2"/>
        <v>1</v>
      </c>
      <c r="O16" s="58">
        <v>516.69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23</v>
      </c>
      <c r="D17" s="14">
        <f t="shared" si="0"/>
        <v>23</v>
      </c>
      <c r="E17" s="33">
        <f t="shared" si="0"/>
        <v>1511.9529166666664</v>
      </c>
      <c r="F17" s="37"/>
      <c r="G17" s="51">
        <v>0</v>
      </c>
      <c r="H17" s="61">
        <v>0</v>
      </c>
      <c r="I17" s="13">
        <f t="shared" si="1"/>
        <v>0</v>
      </c>
      <c r="J17" s="57">
        <v>0</v>
      </c>
      <c r="K17" s="13"/>
      <c r="L17" s="61">
        <v>0</v>
      </c>
      <c r="M17" s="61">
        <v>23</v>
      </c>
      <c r="N17" s="13">
        <f t="shared" si="2"/>
        <v>23</v>
      </c>
      <c r="O17" s="58">
        <v>1511.9529166666664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7</v>
      </c>
      <c r="D18" s="14">
        <f t="shared" si="0"/>
        <v>7</v>
      </c>
      <c r="E18" s="33">
        <f t="shared" si="0"/>
        <v>352.57</v>
      </c>
      <c r="F18" s="37"/>
      <c r="G18" s="51">
        <v>0</v>
      </c>
      <c r="H18" s="61">
        <v>0</v>
      </c>
      <c r="I18" s="13">
        <f t="shared" si="1"/>
        <v>0</v>
      </c>
      <c r="J18" s="57">
        <v>0</v>
      </c>
      <c r="K18" s="13"/>
      <c r="L18" s="61">
        <v>0</v>
      </c>
      <c r="M18" s="61">
        <v>7</v>
      </c>
      <c r="N18" s="13">
        <f t="shared" si="2"/>
        <v>7</v>
      </c>
      <c r="O18" s="58">
        <v>352.57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0</v>
      </c>
      <c r="D19" s="14">
        <f t="shared" si="0"/>
        <v>0</v>
      </c>
      <c r="E19" s="33">
        <f t="shared" si="0"/>
        <v>0</v>
      </c>
      <c r="F19" s="37"/>
      <c r="G19" s="51">
        <v>0</v>
      </c>
      <c r="H19" s="61">
        <v>0</v>
      </c>
      <c r="I19" s="13">
        <f t="shared" si="1"/>
        <v>0</v>
      </c>
      <c r="J19" s="57">
        <v>0</v>
      </c>
      <c r="K19" s="13"/>
      <c r="L19" s="61">
        <v>0</v>
      </c>
      <c r="M19" s="61">
        <v>0</v>
      </c>
      <c r="N19" s="13">
        <f t="shared" si="2"/>
        <v>0</v>
      </c>
      <c r="O19" s="58">
        <v>0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93</v>
      </c>
      <c r="D20" s="14">
        <f t="shared" si="0"/>
        <v>93</v>
      </c>
      <c r="E20" s="33">
        <f t="shared" si="0"/>
        <v>3213.44</v>
      </c>
      <c r="F20" s="37"/>
      <c r="G20" s="51">
        <v>0</v>
      </c>
      <c r="H20" s="61">
        <v>27</v>
      </c>
      <c r="I20" s="13">
        <f t="shared" si="1"/>
        <v>27</v>
      </c>
      <c r="J20" s="57">
        <v>1683.14</v>
      </c>
      <c r="K20" s="13"/>
      <c r="L20" s="61">
        <v>0</v>
      </c>
      <c r="M20" s="61">
        <v>66</v>
      </c>
      <c r="N20" s="13">
        <f t="shared" si="2"/>
        <v>66</v>
      </c>
      <c r="O20" s="58">
        <v>1530.3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61">
        <v>0</v>
      </c>
      <c r="I21" s="13">
        <f t="shared" si="1"/>
        <v>0</v>
      </c>
      <c r="J21" s="57">
        <v>0</v>
      </c>
      <c r="K21" s="13"/>
      <c r="L21" s="61">
        <v>0</v>
      </c>
      <c r="M21" s="6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28</v>
      </c>
      <c r="D22" s="14">
        <f t="shared" si="0"/>
        <v>28</v>
      </c>
      <c r="E22" s="33">
        <f t="shared" si="0"/>
        <v>2266.0718181818183</v>
      </c>
      <c r="F22" s="37"/>
      <c r="G22" s="51">
        <v>0</v>
      </c>
      <c r="H22" s="61">
        <v>0</v>
      </c>
      <c r="I22" s="13">
        <f t="shared" si="1"/>
        <v>0</v>
      </c>
      <c r="J22" s="57">
        <v>0</v>
      </c>
      <c r="K22" s="13"/>
      <c r="L22" s="61">
        <v>0</v>
      </c>
      <c r="M22" s="61">
        <v>28</v>
      </c>
      <c r="N22" s="13">
        <f t="shared" si="2"/>
        <v>28</v>
      </c>
      <c r="O22" s="58">
        <v>2266.0718181818183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202</v>
      </c>
      <c r="D23" s="14">
        <f t="shared" si="0"/>
        <v>202</v>
      </c>
      <c r="E23" s="33">
        <f t="shared" si="0"/>
        <v>15721.12</v>
      </c>
      <c r="F23" s="37"/>
      <c r="G23" s="51">
        <v>0</v>
      </c>
      <c r="H23" s="61">
        <v>200</v>
      </c>
      <c r="I23" s="13">
        <f t="shared" si="1"/>
        <v>200</v>
      </c>
      <c r="J23" s="57">
        <v>15096.01</v>
      </c>
      <c r="K23" s="13"/>
      <c r="L23" s="61">
        <v>0</v>
      </c>
      <c r="M23" s="61">
        <v>2</v>
      </c>
      <c r="N23" s="13">
        <f t="shared" si="2"/>
        <v>2</v>
      </c>
      <c r="O23" s="58">
        <v>625.11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0</v>
      </c>
      <c r="D24" s="14">
        <f t="shared" si="0"/>
        <v>0</v>
      </c>
      <c r="E24" s="33">
        <f t="shared" si="0"/>
        <v>0</v>
      </c>
      <c r="F24" s="37"/>
      <c r="G24" s="51">
        <v>0</v>
      </c>
      <c r="H24" s="61">
        <v>0</v>
      </c>
      <c r="I24" s="13">
        <f t="shared" si="1"/>
        <v>0</v>
      </c>
      <c r="J24" s="57">
        <v>0</v>
      </c>
      <c r="K24" s="13"/>
      <c r="L24" s="61">
        <v>0</v>
      </c>
      <c r="M24" s="61">
        <v>0</v>
      </c>
      <c r="N24" s="13">
        <f t="shared" si="2"/>
        <v>0</v>
      </c>
      <c r="O24" s="58">
        <v>0</v>
      </c>
      <c r="T24" s="6"/>
    </row>
    <row r="25" spans="1:20" ht="12.75">
      <c r="A25" s="18" t="s">
        <v>22</v>
      </c>
      <c r="B25" s="14">
        <f t="shared" si="0"/>
        <v>66</v>
      </c>
      <c r="C25" s="14">
        <f t="shared" si="0"/>
        <v>0</v>
      </c>
      <c r="D25" s="14">
        <f t="shared" si="0"/>
        <v>66</v>
      </c>
      <c r="E25" s="33">
        <f t="shared" si="0"/>
        <v>7724.28</v>
      </c>
      <c r="F25" s="37"/>
      <c r="G25" s="51">
        <v>66</v>
      </c>
      <c r="H25" s="61">
        <v>0</v>
      </c>
      <c r="I25" s="13">
        <f t="shared" si="1"/>
        <v>66</v>
      </c>
      <c r="J25" s="57">
        <v>7724.28</v>
      </c>
      <c r="K25" s="13"/>
      <c r="L25" s="61">
        <v>0</v>
      </c>
      <c r="M25" s="6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61">
        <v>0</v>
      </c>
      <c r="I26" s="13">
        <f t="shared" si="1"/>
        <v>0</v>
      </c>
      <c r="J26" s="57">
        <v>0</v>
      </c>
      <c r="K26" s="13"/>
      <c r="L26" s="61">
        <v>0</v>
      </c>
      <c r="M26" s="61">
        <v>0</v>
      </c>
      <c r="N26" s="13">
        <f t="shared" si="2"/>
        <v>0</v>
      </c>
      <c r="O26" s="58">
        <v>0</v>
      </c>
      <c r="T26" s="6"/>
    </row>
    <row r="27" spans="1:20" ht="12.75">
      <c r="A27" s="18" t="s">
        <v>24</v>
      </c>
      <c r="B27" s="14">
        <f t="shared" si="0"/>
        <v>1</v>
      </c>
      <c r="C27" s="14">
        <f t="shared" si="0"/>
        <v>5</v>
      </c>
      <c r="D27" s="14">
        <f t="shared" si="0"/>
        <v>6</v>
      </c>
      <c r="E27" s="33">
        <f t="shared" si="0"/>
        <v>423.21333333333337</v>
      </c>
      <c r="F27" s="37"/>
      <c r="G27" s="51">
        <v>1</v>
      </c>
      <c r="H27" s="61">
        <v>0</v>
      </c>
      <c r="I27" s="13">
        <f t="shared" si="1"/>
        <v>1</v>
      </c>
      <c r="J27" s="57">
        <v>146</v>
      </c>
      <c r="K27" s="13"/>
      <c r="L27" s="61">
        <v>0</v>
      </c>
      <c r="M27" s="61">
        <v>5</v>
      </c>
      <c r="N27" s="13">
        <f t="shared" si="2"/>
        <v>5</v>
      </c>
      <c r="O27" s="58">
        <v>277.21333333333337</v>
      </c>
      <c r="T27" s="6"/>
    </row>
    <row r="28" spans="1:20" ht="13.5" thickBot="1">
      <c r="A28" s="19" t="s">
        <v>25</v>
      </c>
      <c r="B28" s="16">
        <f t="shared" si="0"/>
        <v>110</v>
      </c>
      <c r="C28" s="16">
        <f t="shared" si="0"/>
        <v>3</v>
      </c>
      <c r="D28" s="16">
        <f t="shared" si="0"/>
        <v>113</v>
      </c>
      <c r="E28" s="39">
        <f t="shared" si="0"/>
        <v>10612.92</v>
      </c>
      <c r="F28" s="38"/>
      <c r="G28" s="56">
        <v>110</v>
      </c>
      <c r="H28" s="62">
        <v>3</v>
      </c>
      <c r="I28" s="15">
        <f t="shared" si="1"/>
        <v>113</v>
      </c>
      <c r="J28" s="59">
        <v>10612.92</v>
      </c>
      <c r="K28" s="15"/>
      <c r="L28" s="62">
        <v>0</v>
      </c>
      <c r="M28" s="62">
        <v>0</v>
      </c>
      <c r="N28" s="15">
        <f t="shared" si="2"/>
        <v>0</v>
      </c>
      <c r="O28" s="6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E20" sqref="E20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60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128</v>
      </c>
      <c r="C7" s="28">
        <f t="shared" si="0"/>
        <v>682</v>
      </c>
      <c r="D7" s="28">
        <f t="shared" si="0"/>
        <v>810</v>
      </c>
      <c r="E7" s="46">
        <f t="shared" si="0"/>
        <v>61521.88945238094</v>
      </c>
      <c r="F7" s="36"/>
      <c r="G7" s="13">
        <f>SUM(G8:G28)</f>
        <v>128</v>
      </c>
      <c r="H7" s="13">
        <f>SUM(H8:H28)</f>
        <v>512</v>
      </c>
      <c r="I7" s="13">
        <f>SUM(G7:H7)</f>
        <v>640</v>
      </c>
      <c r="J7" s="20">
        <f>SUM(J8:J28)</f>
        <v>53287.18999999999</v>
      </c>
      <c r="K7" s="13"/>
      <c r="L7" s="13">
        <f>SUM(L8:L28)</f>
        <v>0</v>
      </c>
      <c r="M7" s="27">
        <f>SUM(M8:M28)</f>
        <v>170</v>
      </c>
      <c r="N7" s="28">
        <f>SUM(N8:N28)</f>
        <v>170</v>
      </c>
      <c r="O7" s="40">
        <f>SUM(O8:O28)</f>
        <v>8234.699452380952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61">
        <v>0</v>
      </c>
      <c r="I9" s="13">
        <f aca="true" t="shared" si="1" ref="I9:I28">SUM(G9:H9)</f>
        <v>0</v>
      </c>
      <c r="J9" s="57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5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61">
        <v>0</v>
      </c>
      <c r="I10" s="13">
        <f t="shared" si="1"/>
        <v>0</v>
      </c>
      <c r="J10" s="57">
        <v>0</v>
      </c>
      <c r="K10" s="13"/>
      <c r="L10" s="51">
        <v>0</v>
      </c>
      <c r="M10" s="5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0</v>
      </c>
      <c r="D11" s="14">
        <f t="shared" si="0"/>
        <v>0</v>
      </c>
      <c r="E11" s="33">
        <f t="shared" si="0"/>
        <v>0</v>
      </c>
      <c r="F11" s="37"/>
      <c r="G11" s="51">
        <v>0</v>
      </c>
      <c r="H11" s="61">
        <v>0</v>
      </c>
      <c r="I11" s="13">
        <f t="shared" si="1"/>
        <v>0</v>
      </c>
      <c r="J11" s="57">
        <v>0</v>
      </c>
      <c r="K11" s="13"/>
      <c r="L11" s="51">
        <v>0</v>
      </c>
      <c r="M11" s="51">
        <v>0</v>
      </c>
      <c r="N11" s="13">
        <f t="shared" si="2"/>
        <v>0</v>
      </c>
      <c r="O11" s="5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77</v>
      </c>
      <c r="D12" s="14">
        <f t="shared" si="0"/>
        <v>77</v>
      </c>
      <c r="E12" s="33">
        <f t="shared" si="0"/>
        <v>268.59333333333336</v>
      </c>
      <c r="F12" s="37"/>
      <c r="G12" s="51">
        <v>0</v>
      </c>
      <c r="H12" s="61">
        <v>0</v>
      </c>
      <c r="I12" s="13">
        <f t="shared" si="1"/>
        <v>0</v>
      </c>
      <c r="J12" s="57">
        <v>0</v>
      </c>
      <c r="K12" s="13"/>
      <c r="L12" s="51">
        <v>0</v>
      </c>
      <c r="M12" s="51">
        <v>77</v>
      </c>
      <c r="N12" s="13">
        <f t="shared" si="2"/>
        <v>77</v>
      </c>
      <c r="O12" s="58">
        <v>268.59333333333336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8</v>
      </c>
      <c r="D13" s="14">
        <f t="shared" si="0"/>
        <v>8</v>
      </c>
      <c r="E13" s="33">
        <f t="shared" si="0"/>
        <v>495.03</v>
      </c>
      <c r="F13" s="37"/>
      <c r="G13" s="51">
        <v>0</v>
      </c>
      <c r="H13" s="61">
        <v>0</v>
      </c>
      <c r="I13" s="13">
        <f t="shared" si="1"/>
        <v>0</v>
      </c>
      <c r="J13" s="57">
        <v>0</v>
      </c>
      <c r="K13" s="13"/>
      <c r="L13" s="51">
        <v>0</v>
      </c>
      <c r="M13" s="51">
        <v>8</v>
      </c>
      <c r="N13" s="13">
        <f t="shared" si="2"/>
        <v>8</v>
      </c>
      <c r="O13" s="58">
        <v>495.03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19</v>
      </c>
      <c r="D14" s="14">
        <f t="shared" si="0"/>
        <v>19</v>
      </c>
      <c r="E14" s="33">
        <f t="shared" si="0"/>
        <v>1485.64</v>
      </c>
      <c r="F14" s="37"/>
      <c r="G14" s="51">
        <v>0</v>
      </c>
      <c r="H14" s="51">
        <v>19</v>
      </c>
      <c r="I14" s="13">
        <f t="shared" si="1"/>
        <v>19</v>
      </c>
      <c r="J14" s="57">
        <v>1485.64</v>
      </c>
      <c r="K14" s="13"/>
      <c r="L14" s="51">
        <v>0</v>
      </c>
      <c r="M14" s="5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47</v>
      </c>
      <c r="D15" s="14">
        <f t="shared" si="0"/>
        <v>47</v>
      </c>
      <c r="E15" s="33">
        <f t="shared" si="0"/>
        <v>7287.33</v>
      </c>
      <c r="F15" s="37"/>
      <c r="G15" s="51">
        <v>0</v>
      </c>
      <c r="H15" s="51">
        <v>45</v>
      </c>
      <c r="I15" s="13">
        <f t="shared" si="1"/>
        <v>45</v>
      </c>
      <c r="J15" s="57">
        <v>6679.62</v>
      </c>
      <c r="K15" s="13"/>
      <c r="L15" s="51">
        <v>0</v>
      </c>
      <c r="M15" s="51">
        <v>2</v>
      </c>
      <c r="N15" s="13">
        <f t="shared" si="2"/>
        <v>2</v>
      </c>
      <c r="O15" s="58">
        <v>607.71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5</v>
      </c>
      <c r="D16" s="14">
        <f t="shared" si="0"/>
        <v>5</v>
      </c>
      <c r="E16" s="33">
        <f t="shared" si="0"/>
        <v>1129.6399999999999</v>
      </c>
      <c r="F16" s="37"/>
      <c r="G16" s="51">
        <v>0</v>
      </c>
      <c r="H16" s="51">
        <v>4</v>
      </c>
      <c r="I16" s="13">
        <f t="shared" si="1"/>
        <v>4</v>
      </c>
      <c r="J16" s="57">
        <v>662.24</v>
      </c>
      <c r="K16" s="13"/>
      <c r="L16" s="51">
        <v>0</v>
      </c>
      <c r="M16" s="51">
        <v>1</v>
      </c>
      <c r="N16" s="13">
        <f t="shared" si="2"/>
        <v>1</v>
      </c>
      <c r="O16" s="58">
        <v>467.4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33">
        <f t="shared" si="0"/>
        <v>0</v>
      </c>
      <c r="F17" s="37"/>
      <c r="G17" s="51">
        <v>0</v>
      </c>
      <c r="H17" s="51">
        <v>0</v>
      </c>
      <c r="I17" s="13">
        <f t="shared" si="1"/>
        <v>0</v>
      </c>
      <c r="J17" s="57">
        <v>0</v>
      </c>
      <c r="K17" s="13"/>
      <c r="L17" s="51">
        <v>0</v>
      </c>
      <c r="M17" s="51">
        <v>0</v>
      </c>
      <c r="N17" s="13">
        <f t="shared" si="2"/>
        <v>0</v>
      </c>
      <c r="O17" s="58">
        <v>0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25</v>
      </c>
      <c r="D18" s="14">
        <f t="shared" si="0"/>
        <v>25</v>
      </c>
      <c r="E18" s="33">
        <f t="shared" si="0"/>
        <v>1842.0147857142854</v>
      </c>
      <c r="F18" s="37"/>
      <c r="G18" s="51">
        <v>0</v>
      </c>
      <c r="H18" s="51">
        <v>0</v>
      </c>
      <c r="I18" s="13">
        <f t="shared" si="1"/>
        <v>0</v>
      </c>
      <c r="J18" s="57">
        <v>0</v>
      </c>
      <c r="K18" s="13"/>
      <c r="L18" s="51">
        <v>0</v>
      </c>
      <c r="M18" s="51">
        <v>25</v>
      </c>
      <c r="N18" s="13">
        <f t="shared" si="2"/>
        <v>25</v>
      </c>
      <c r="O18" s="58">
        <v>1842.0147857142854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15</v>
      </c>
      <c r="D19" s="14">
        <f t="shared" si="0"/>
        <v>15</v>
      </c>
      <c r="E19" s="33">
        <f t="shared" si="0"/>
        <v>936.906</v>
      </c>
      <c r="F19" s="37"/>
      <c r="G19" s="51">
        <v>0</v>
      </c>
      <c r="H19" s="51">
        <v>0</v>
      </c>
      <c r="I19" s="13">
        <f t="shared" si="1"/>
        <v>0</v>
      </c>
      <c r="J19" s="57">
        <v>0</v>
      </c>
      <c r="K19" s="13"/>
      <c r="L19" s="51">
        <v>0</v>
      </c>
      <c r="M19" s="51">
        <v>15</v>
      </c>
      <c r="N19" s="13">
        <f t="shared" si="2"/>
        <v>15</v>
      </c>
      <c r="O19" s="58">
        <v>936.906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12</v>
      </c>
      <c r="D20" s="14">
        <f t="shared" si="0"/>
        <v>12</v>
      </c>
      <c r="E20" s="33">
        <f t="shared" si="0"/>
        <v>739.49</v>
      </c>
      <c r="F20" s="37"/>
      <c r="G20" s="51">
        <v>0</v>
      </c>
      <c r="H20" s="51">
        <v>12</v>
      </c>
      <c r="I20" s="13">
        <f t="shared" si="1"/>
        <v>12</v>
      </c>
      <c r="J20" s="57">
        <v>739.49</v>
      </c>
      <c r="K20" s="13"/>
      <c r="L20" s="51">
        <v>0</v>
      </c>
      <c r="M20" s="51">
        <v>0</v>
      </c>
      <c r="N20" s="13">
        <f t="shared" si="2"/>
        <v>0</v>
      </c>
      <c r="O20" s="58">
        <v>0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13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0</v>
      </c>
      <c r="D22" s="14">
        <f t="shared" si="0"/>
        <v>0</v>
      </c>
      <c r="E22" s="33">
        <f t="shared" si="0"/>
        <v>584</v>
      </c>
      <c r="F22" s="37"/>
      <c r="G22" s="51">
        <v>0</v>
      </c>
      <c r="H22" s="51">
        <v>0</v>
      </c>
      <c r="I22" s="13">
        <f t="shared" si="1"/>
        <v>0</v>
      </c>
      <c r="J22" s="57">
        <v>584</v>
      </c>
      <c r="K22" s="13"/>
      <c r="L22" s="51">
        <v>0</v>
      </c>
      <c r="M22" s="51">
        <v>0</v>
      </c>
      <c r="N22" s="13">
        <f t="shared" si="2"/>
        <v>0</v>
      </c>
      <c r="O22" s="58">
        <v>0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2</v>
      </c>
      <c r="D23" s="14">
        <f t="shared" si="0"/>
        <v>2</v>
      </c>
      <c r="E23" s="33">
        <f t="shared" si="0"/>
        <v>591.82</v>
      </c>
      <c r="F23" s="37"/>
      <c r="G23" s="51">
        <v>0</v>
      </c>
      <c r="H23" s="51">
        <v>2</v>
      </c>
      <c r="I23" s="13">
        <f t="shared" si="1"/>
        <v>2</v>
      </c>
      <c r="J23" s="57">
        <v>591.82</v>
      </c>
      <c r="K23" s="13"/>
      <c r="L23" s="51">
        <v>0</v>
      </c>
      <c r="M23" s="51">
        <v>0</v>
      </c>
      <c r="N23" s="13">
        <f t="shared" si="2"/>
        <v>0</v>
      </c>
      <c r="O23" s="58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116</v>
      </c>
      <c r="D24" s="14">
        <f t="shared" si="0"/>
        <v>116</v>
      </c>
      <c r="E24" s="33">
        <f t="shared" si="0"/>
        <v>10754.745333333325</v>
      </c>
      <c r="F24" s="37"/>
      <c r="G24" s="51">
        <v>0</v>
      </c>
      <c r="H24" s="51">
        <v>74</v>
      </c>
      <c r="I24" s="13">
        <f t="shared" si="1"/>
        <v>74</v>
      </c>
      <c r="J24" s="57">
        <v>7137.6999999999925</v>
      </c>
      <c r="K24" s="13"/>
      <c r="L24" s="51">
        <v>0</v>
      </c>
      <c r="M24" s="51">
        <v>42</v>
      </c>
      <c r="N24" s="13">
        <f t="shared" si="2"/>
        <v>42</v>
      </c>
      <c r="O24" s="58">
        <v>3617.0453333333335</v>
      </c>
      <c r="T24" s="6"/>
    </row>
    <row r="25" spans="1:20" ht="12.75">
      <c r="A25" s="18" t="s">
        <v>22</v>
      </c>
      <c r="B25" s="14">
        <f t="shared" si="0"/>
        <v>128</v>
      </c>
      <c r="C25" s="14">
        <f t="shared" si="0"/>
        <v>356</v>
      </c>
      <c r="D25" s="14">
        <f t="shared" si="0"/>
        <v>484</v>
      </c>
      <c r="E25" s="33">
        <f t="shared" si="0"/>
        <v>35406.68</v>
      </c>
      <c r="F25" s="37"/>
      <c r="G25" s="51">
        <v>128</v>
      </c>
      <c r="H25" s="51">
        <v>356</v>
      </c>
      <c r="I25" s="13">
        <f t="shared" si="1"/>
        <v>484</v>
      </c>
      <c r="J25" s="57">
        <v>35406.68</v>
      </c>
      <c r="K25" s="13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61">
        <v>0</v>
      </c>
      <c r="I26" s="13">
        <f t="shared" si="1"/>
        <v>0</v>
      </c>
      <c r="J26" s="57">
        <v>0</v>
      </c>
      <c r="K26" s="13"/>
      <c r="L26" s="51">
        <v>0</v>
      </c>
      <c r="M26" s="51">
        <v>0</v>
      </c>
      <c r="N26" s="13">
        <f t="shared" si="2"/>
        <v>0</v>
      </c>
      <c r="O26" s="5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0</v>
      </c>
      <c r="D27" s="14">
        <f t="shared" si="0"/>
        <v>0</v>
      </c>
      <c r="E27" s="33">
        <f t="shared" si="0"/>
        <v>0</v>
      </c>
      <c r="F27" s="37"/>
      <c r="G27" s="51">
        <v>0</v>
      </c>
      <c r="H27" s="61">
        <v>0</v>
      </c>
      <c r="I27" s="13">
        <f t="shared" si="1"/>
        <v>0</v>
      </c>
      <c r="J27" s="57">
        <v>0</v>
      </c>
      <c r="K27" s="13"/>
      <c r="L27" s="51">
        <v>0</v>
      </c>
      <c r="M27" s="51">
        <v>0</v>
      </c>
      <c r="N27" s="13">
        <f t="shared" si="2"/>
        <v>0</v>
      </c>
      <c r="O27" s="58">
        <v>0</v>
      </c>
      <c r="T27" s="6"/>
    </row>
    <row r="28" spans="1:20" ht="13.5" thickBot="1">
      <c r="A28" s="19" t="s">
        <v>25</v>
      </c>
      <c r="B28" s="16">
        <f t="shared" si="0"/>
        <v>0</v>
      </c>
      <c r="C28" s="16">
        <f t="shared" si="0"/>
        <v>0</v>
      </c>
      <c r="D28" s="16">
        <f t="shared" si="0"/>
        <v>0</v>
      </c>
      <c r="E28" s="39">
        <f t="shared" si="0"/>
        <v>0</v>
      </c>
      <c r="F28" s="38"/>
      <c r="G28" s="56">
        <v>0</v>
      </c>
      <c r="H28" s="62">
        <v>0</v>
      </c>
      <c r="I28" s="15">
        <f t="shared" si="1"/>
        <v>0</v>
      </c>
      <c r="J28" s="59">
        <v>0</v>
      </c>
      <c r="K28" s="15"/>
      <c r="L28" s="56">
        <v>0</v>
      </c>
      <c r="M28" s="56">
        <v>0</v>
      </c>
      <c r="N28" s="15">
        <f t="shared" si="2"/>
        <v>0</v>
      </c>
      <c r="O28" s="60">
        <v>0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A4:A6"/>
    <mergeCell ref="B4:E4"/>
    <mergeCell ref="G4:J4"/>
    <mergeCell ref="K4:K6"/>
    <mergeCell ref="L4:O4"/>
    <mergeCell ref="B5:E5"/>
    <mergeCell ref="G5:J5"/>
    <mergeCell ref="L5:O5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L7" sqref="L7:O28"/>
    </sheetView>
  </sheetViews>
  <sheetFormatPr defaultColWidth="11.421875" defaultRowHeight="12.75"/>
  <cols>
    <col min="1" max="1" width="19.7109375" style="0" customWidth="1"/>
    <col min="2" max="2" width="9.57421875" style="0" bestFit="1" customWidth="1"/>
    <col min="3" max="3" width="6.140625" style="0" bestFit="1" customWidth="1"/>
    <col min="4" max="4" width="4.8515625" style="0" bestFit="1" customWidth="1"/>
    <col min="5" max="5" width="13.8515625" style="0" bestFit="1" customWidth="1"/>
    <col min="6" max="6" width="0.85546875" style="0" customWidth="1"/>
    <col min="7" max="7" width="9.57421875" style="0" customWidth="1"/>
    <col min="8" max="9" width="8.7109375" style="0" customWidth="1"/>
    <col min="10" max="10" width="13.8515625" style="0" bestFit="1" customWidth="1"/>
    <col min="11" max="11" width="3.57421875" style="0" customWidth="1"/>
    <col min="12" max="12" width="9.57421875" style="0" bestFit="1" customWidth="1"/>
    <col min="13" max="14" width="8.7109375" style="0" customWidth="1"/>
    <col min="15" max="15" width="13.8515625" style="0" bestFit="1" customWidth="1"/>
    <col min="16" max="16" width="9.57421875" style="0" bestFit="1" customWidth="1"/>
    <col min="17" max="18" width="8.7109375" style="0" customWidth="1"/>
  </cols>
  <sheetData>
    <row r="1" ht="12.75">
      <c r="E1" s="26" t="s">
        <v>43</v>
      </c>
    </row>
    <row r="2" spans="1:6" ht="12.75">
      <c r="A2" s="5" t="s">
        <v>61</v>
      </c>
      <c r="B2" s="5"/>
      <c r="C2" s="5"/>
      <c r="D2" s="5"/>
      <c r="E2" s="5"/>
      <c r="F2" s="5"/>
    </row>
    <row r="3" spans="1:6" ht="13.5" thickBot="1">
      <c r="A3" s="1" t="s">
        <v>44</v>
      </c>
      <c r="B3" s="1"/>
      <c r="C3" s="1"/>
      <c r="D3" s="1"/>
      <c r="E3" s="1"/>
      <c r="F3" s="1"/>
    </row>
    <row r="4" spans="1:15" s="2" customFormat="1" ht="12.75" customHeight="1" thickBot="1">
      <c r="A4" s="84" t="s">
        <v>2</v>
      </c>
      <c r="B4" s="87" t="s">
        <v>1</v>
      </c>
      <c r="C4" s="88"/>
      <c r="D4" s="88"/>
      <c r="E4" s="89"/>
      <c r="F4" s="43"/>
      <c r="G4" s="87" t="s">
        <v>26</v>
      </c>
      <c r="H4" s="88"/>
      <c r="I4" s="88"/>
      <c r="J4" s="89"/>
      <c r="K4" s="93"/>
      <c r="L4" s="87" t="s">
        <v>0</v>
      </c>
      <c r="M4" s="88"/>
      <c r="N4" s="88"/>
      <c r="O4" s="96"/>
    </row>
    <row r="5" spans="1:20" ht="13.5" thickBot="1">
      <c r="A5" s="85"/>
      <c r="B5" s="99" t="s">
        <v>45</v>
      </c>
      <c r="C5" s="100"/>
      <c r="D5" s="100"/>
      <c r="E5" s="101"/>
      <c r="F5" s="44"/>
      <c r="G5" s="99" t="s">
        <v>45</v>
      </c>
      <c r="H5" s="100"/>
      <c r="I5" s="100"/>
      <c r="J5" s="101"/>
      <c r="K5" s="94"/>
      <c r="L5" s="99" t="s">
        <v>45</v>
      </c>
      <c r="M5" s="100"/>
      <c r="N5" s="100"/>
      <c r="O5" s="102"/>
      <c r="T5" s="3"/>
    </row>
    <row r="6" spans="1:20" s="5" customFormat="1" ht="21.75" customHeight="1">
      <c r="A6" s="86"/>
      <c r="B6" s="11" t="s">
        <v>27</v>
      </c>
      <c r="C6" s="9" t="s">
        <v>3</v>
      </c>
      <c r="D6" s="10" t="s">
        <v>4</v>
      </c>
      <c r="E6" s="34" t="s">
        <v>46</v>
      </c>
      <c r="F6" s="45"/>
      <c r="G6" s="11" t="s">
        <v>27</v>
      </c>
      <c r="H6" s="9" t="s">
        <v>3</v>
      </c>
      <c r="I6" s="10" t="s">
        <v>4</v>
      </c>
      <c r="J6" s="41" t="s">
        <v>46</v>
      </c>
      <c r="K6" s="95"/>
      <c r="L6" s="11" t="s">
        <v>27</v>
      </c>
      <c r="M6" s="9" t="s">
        <v>3</v>
      </c>
      <c r="N6" s="10" t="s">
        <v>4</v>
      </c>
      <c r="O6" s="42" t="s">
        <v>46</v>
      </c>
      <c r="T6" s="4"/>
    </row>
    <row r="7" spans="1:20" ht="12.75">
      <c r="A7" s="17" t="s">
        <v>1</v>
      </c>
      <c r="B7" s="28">
        <f aca="true" t="shared" si="0" ref="B7:E28">SUM(G7,L7)</f>
        <v>2</v>
      </c>
      <c r="C7" s="28">
        <f t="shared" si="0"/>
        <v>259</v>
      </c>
      <c r="D7" s="28">
        <f t="shared" si="0"/>
        <v>261</v>
      </c>
      <c r="E7" s="46">
        <f t="shared" si="0"/>
        <v>23508.98847619048</v>
      </c>
      <c r="F7" s="36"/>
      <c r="G7" s="13">
        <f>SUM(G8:G28)</f>
        <v>2</v>
      </c>
      <c r="H7" s="13">
        <f>SUM(H8:H28)</f>
        <v>40</v>
      </c>
      <c r="I7" s="13">
        <f>SUM(G7:H7)</f>
        <v>42</v>
      </c>
      <c r="J7" s="20">
        <f>SUM(J8:J28)</f>
        <v>6603.7</v>
      </c>
      <c r="K7" s="13"/>
      <c r="L7" s="13">
        <f>SUM(L8:L28)</f>
        <v>0</v>
      </c>
      <c r="M7" s="27">
        <f>SUM(M8:M28)</f>
        <v>219</v>
      </c>
      <c r="N7" s="28">
        <f>SUM(N8:N28)</f>
        <v>219</v>
      </c>
      <c r="O7" s="40">
        <f>SUM(O8:O28)</f>
        <v>16905.28847619048</v>
      </c>
      <c r="T7" s="6"/>
    </row>
    <row r="8" spans="1:20" ht="12.75">
      <c r="A8" s="18" t="s">
        <v>5</v>
      </c>
      <c r="B8" s="14">
        <f t="shared" si="0"/>
        <v>0</v>
      </c>
      <c r="C8" s="14">
        <f t="shared" si="0"/>
        <v>0</v>
      </c>
      <c r="D8" s="14">
        <f t="shared" si="0"/>
        <v>0</v>
      </c>
      <c r="E8" s="33">
        <f t="shared" si="0"/>
        <v>0</v>
      </c>
      <c r="F8" s="37"/>
      <c r="G8" s="49">
        <v>0</v>
      </c>
      <c r="H8" s="49">
        <v>0</v>
      </c>
      <c r="I8" s="13">
        <f>SUM(G8:H8)</f>
        <v>0</v>
      </c>
      <c r="J8" s="20">
        <v>0</v>
      </c>
      <c r="K8" s="13"/>
      <c r="L8" s="51">
        <v>0</v>
      </c>
      <c r="M8" s="51">
        <v>0</v>
      </c>
      <c r="N8" s="13">
        <f>SUM(L8:M8)</f>
        <v>0</v>
      </c>
      <c r="O8" s="58">
        <v>0</v>
      </c>
      <c r="T8" s="6"/>
    </row>
    <row r="9" spans="1:20" ht="12.75">
      <c r="A9" s="18" t="s">
        <v>6</v>
      </c>
      <c r="B9" s="14">
        <f t="shared" si="0"/>
        <v>0</v>
      </c>
      <c r="C9" s="14">
        <f t="shared" si="0"/>
        <v>0</v>
      </c>
      <c r="D9" s="14">
        <f t="shared" si="0"/>
        <v>0</v>
      </c>
      <c r="E9" s="33">
        <f t="shared" si="0"/>
        <v>0</v>
      </c>
      <c r="F9" s="37"/>
      <c r="G9" s="51">
        <v>0</v>
      </c>
      <c r="H9" s="61">
        <v>0</v>
      </c>
      <c r="I9" s="13">
        <f aca="true" t="shared" si="1" ref="I9:I28">SUM(G9:H9)</f>
        <v>0</v>
      </c>
      <c r="J9" s="57">
        <v>0</v>
      </c>
      <c r="K9" s="13"/>
      <c r="L9" s="51">
        <v>0</v>
      </c>
      <c r="M9" s="51">
        <v>0</v>
      </c>
      <c r="N9" s="13">
        <f aca="true" t="shared" si="2" ref="N9:N28">SUM(L9:M9)</f>
        <v>0</v>
      </c>
      <c r="O9" s="58">
        <v>0</v>
      </c>
      <c r="T9" s="6"/>
    </row>
    <row r="10" spans="1:20" ht="12.75">
      <c r="A10" s="18" t="s">
        <v>7</v>
      </c>
      <c r="B10" s="14">
        <f t="shared" si="0"/>
        <v>0</v>
      </c>
      <c r="C10" s="14">
        <f t="shared" si="0"/>
        <v>0</v>
      </c>
      <c r="D10" s="14">
        <f t="shared" si="0"/>
        <v>0</v>
      </c>
      <c r="E10" s="33">
        <f t="shared" si="0"/>
        <v>0</v>
      </c>
      <c r="F10" s="37"/>
      <c r="G10" s="51">
        <v>0</v>
      </c>
      <c r="H10" s="61">
        <v>0</v>
      </c>
      <c r="I10" s="13">
        <f t="shared" si="1"/>
        <v>0</v>
      </c>
      <c r="J10" s="57">
        <v>0</v>
      </c>
      <c r="K10" s="13"/>
      <c r="L10" s="51">
        <v>0</v>
      </c>
      <c r="M10" s="51">
        <v>0</v>
      </c>
      <c r="N10" s="13">
        <f t="shared" si="2"/>
        <v>0</v>
      </c>
      <c r="O10" s="58">
        <v>0</v>
      </c>
      <c r="T10" s="6"/>
    </row>
    <row r="11" spans="1:20" ht="12.75">
      <c r="A11" s="18" t="s">
        <v>8</v>
      </c>
      <c r="B11" s="14">
        <f t="shared" si="0"/>
        <v>0</v>
      </c>
      <c r="C11" s="14">
        <f t="shared" si="0"/>
        <v>20</v>
      </c>
      <c r="D11" s="14">
        <f t="shared" si="0"/>
        <v>20</v>
      </c>
      <c r="E11" s="33">
        <f t="shared" si="0"/>
        <v>1772.97</v>
      </c>
      <c r="F11" s="37"/>
      <c r="G11" s="51">
        <v>0</v>
      </c>
      <c r="H11" s="51">
        <v>20</v>
      </c>
      <c r="I11" s="13">
        <f t="shared" si="1"/>
        <v>20</v>
      </c>
      <c r="J11" s="57">
        <v>1772.97</v>
      </c>
      <c r="K11" s="13"/>
      <c r="L11" s="51">
        <v>0</v>
      </c>
      <c r="M11" s="51">
        <v>0</v>
      </c>
      <c r="N11" s="13">
        <f t="shared" si="2"/>
        <v>0</v>
      </c>
      <c r="O11" s="58">
        <v>0</v>
      </c>
      <c r="T11" s="6"/>
    </row>
    <row r="12" spans="1:20" ht="12.75">
      <c r="A12" s="18" t="s">
        <v>9</v>
      </c>
      <c r="B12" s="14">
        <f t="shared" si="0"/>
        <v>0</v>
      </c>
      <c r="C12" s="14">
        <f t="shared" si="0"/>
        <v>19</v>
      </c>
      <c r="D12" s="14">
        <f t="shared" si="0"/>
        <v>19</v>
      </c>
      <c r="E12" s="33">
        <f t="shared" si="0"/>
        <v>1899.38</v>
      </c>
      <c r="F12" s="37"/>
      <c r="G12" s="51">
        <v>0</v>
      </c>
      <c r="H12" s="51">
        <v>1</v>
      </c>
      <c r="I12" s="13">
        <f t="shared" si="1"/>
        <v>1</v>
      </c>
      <c r="J12" s="57">
        <v>435.46</v>
      </c>
      <c r="K12" s="13"/>
      <c r="L12" s="51">
        <v>0</v>
      </c>
      <c r="M12" s="51">
        <v>18</v>
      </c>
      <c r="N12" s="13">
        <f t="shared" si="2"/>
        <v>18</v>
      </c>
      <c r="O12" s="58">
        <v>1463.92</v>
      </c>
      <c r="T12" s="6"/>
    </row>
    <row r="13" spans="1:20" ht="12.75">
      <c r="A13" s="18" t="s">
        <v>10</v>
      </c>
      <c r="B13" s="14">
        <f t="shared" si="0"/>
        <v>0</v>
      </c>
      <c r="C13" s="14">
        <f t="shared" si="0"/>
        <v>53</v>
      </c>
      <c r="D13" s="14">
        <f t="shared" si="0"/>
        <v>53</v>
      </c>
      <c r="E13" s="33">
        <f t="shared" si="0"/>
        <v>3530.78</v>
      </c>
      <c r="F13" s="37"/>
      <c r="G13" s="51">
        <v>0</v>
      </c>
      <c r="H13" s="51">
        <v>0</v>
      </c>
      <c r="I13" s="13">
        <f t="shared" si="1"/>
        <v>0</v>
      </c>
      <c r="J13" s="57">
        <v>0</v>
      </c>
      <c r="K13" s="13"/>
      <c r="L13" s="51">
        <v>0</v>
      </c>
      <c r="M13" s="51">
        <v>53</v>
      </c>
      <c r="N13" s="13">
        <f t="shared" si="2"/>
        <v>53</v>
      </c>
      <c r="O13" s="58">
        <v>3530.78</v>
      </c>
      <c r="T13" s="6"/>
    </row>
    <row r="14" spans="1:20" ht="12.75">
      <c r="A14" s="18" t="s">
        <v>11</v>
      </c>
      <c r="B14" s="14">
        <f t="shared" si="0"/>
        <v>0</v>
      </c>
      <c r="C14" s="14">
        <f t="shared" si="0"/>
        <v>0</v>
      </c>
      <c r="D14" s="14">
        <f t="shared" si="0"/>
        <v>0</v>
      </c>
      <c r="E14" s="33">
        <f t="shared" si="0"/>
        <v>2253.94</v>
      </c>
      <c r="F14" s="37"/>
      <c r="G14" s="51">
        <v>0</v>
      </c>
      <c r="H14" s="51">
        <v>0</v>
      </c>
      <c r="I14" s="13">
        <f t="shared" si="1"/>
        <v>0</v>
      </c>
      <c r="J14" s="57">
        <v>2253.94</v>
      </c>
      <c r="K14" s="13"/>
      <c r="L14" s="51">
        <v>0</v>
      </c>
      <c r="M14" s="51">
        <v>0</v>
      </c>
      <c r="N14" s="13">
        <f t="shared" si="2"/>
        <v>0</v>
      </c>
      <c r="O14" s="58">
        <v>0</v>
      </c>
      <c r="T14" s="6"/>
    </row>
    <row r="15" spans="1:20" ht="12.75">
      <c r="A15" s="18" t="s">
        <v>12</v>
      </c>
      <c r="B15" s="14">
        <f t="shared" si="0"/>
        <v>0</v>
      </c>
      <c r="C15" s="14">
        <f t="shared" si="0"/>
        <v>10</v>
      </c>
      <c r="D15" s="14">
        <f t="shared" si="0"/>
        <v>10</v>
      </c>
      <c r="E15" s="33">
        <f t="shared" si="0"/>
        <v>755.2</v>
      </c>
      <c r="F15" s="37"/>
      <c r="G15" s="51">
        <v>0</v>
      </c>
      <c r="H15" s="51">
        <v>10</v>
      </c>
      <c r="I15" s="13">
        <f t="shared" si="1"/>
        <v>10</v>
      </c>
      <c r="J15" s="57">
        <v>755.2</v>
      </c>
      <c r="K15" s="13"/>
      <c r="L15" s="51">
        <v>0</v>
      </c>
      <c r="M15" s="51">
        <v>0</v>
      </c>
      <c r="N15" s="13">
        <f t="shared" si="2"/>
        <v>0</v>
      </c>
      <c r="O15" s="58">
        <v>0</v>
      </c>
      <c r="T15" s="6"/>
    </row>
    <row r="16" spans="1:20" ht="12.75">
      <c r="A16" s="18" t="s">
        <v>13</v>
      </c>
      <c r="B16" s="14">
        <f t="shared" si="0"/>
        <v>0</v>
      </c>
      <c r="C16" s="14">
        <f t="shared" si="0"/>
        <v>10</v>
      </c>
      <c r="D16" s="14">
        <f t="shared" si="0"/>
        <v>10</v>
      </c>
      <c r="E16" s="33">
        <f t="shared" si="0"/>
        <v>2246.52</v>
      </c>
      <c r="F16" s="37"/>
      <c r="G16" s="51">
        <v>0</v>
      </c>
      <c r="H16" s="51">
        <v>1</v>
      </c>
      <c r="I16" s="13">
        <f t="shared" si="1"/>
        <v>1</v>
      </c>
      <c r="J16" s="57">
        <v>266.25</v>
      </c>
      <c r="K16" s="13"/>
      <c r="L16" s="51">
        <v>0</v>
      </c>
      <c r="M16" s="51">
        <v>9</v>
      </c>
      <c r="N16" s="13">
        <f t="shared" si="2"/>
        <v>9</v>
      </c>
      <c r="O16" s="58">
        <v>1980.27</v>
      </c>
      <c r="T16" s="6"/>
    </row>
    <row r="17" spans="1:20" ht="12.75">
      <c r="A17" s="18" t="s">
        <v>14</v>
      </c>
      <c r="B17" s="14">
        <f t="shared" si="0"/>
        <v>0</v>
      </c>
      <c r="C17" s="14">
        <f t="shared" si="0"/>
        <v>27</v>
      </c>
      <c r="D17" s="14">
        <f t="shared" si="0"/>
        <v>27</v>
      </c>
      <c r="E17" s="33">
        <f t="shared" si="0"/>
        <v>2096.29</v>
      </c>
      <c r="F17" s="37"/>
      <c r="G17" s="51">
        <v>0</v>
      </c>
      <c r="H17" s="51">
        <v>0</v>
      </c>
      <c r="I17" s="13">
        <f t="shared" si="1"/>
        <v>0</v>
      </c>
      <c r="J17" s="57">
        <v>0</v>
      </c>
      <c r="K17" s="13"/>
      <c r="L17" s="51">
        <v>0</v>
      </c>
      <c r="M17" s="51">
        <v>27</v>
      </c>
      <c r="N17" s="13">
        <f t="shared" si="2"/>
        <v>27</v>
      </c>
      <c r="O17" s="58">
        <v>2096.29</v>
      </c>
      <c r="T17" s="6"/>
    </row>
    <row r="18" spans="1:20" ht="12.75">
      <c r="A18" s="18" t="s">
        <v>15</v>
      </c>
      <c r="B18" s="14">
        <f t="shared" si="0"/>
        <v>0</v>
      </c>
      <c r="C18" s="14">
        <f t="shared" si="0"/>
        <v>9</v>
      </c>
      <c r="D18" s="14">
        <f t="shared" si="0"/>
        <v>9</v>
      </c>
      <c r="E18" s="33">
        <f t="shared" si="0"/>
        <v>674.62</v>
      </c>
      <c r="F18" s="37"/>
      <c r="G18" s="51">
        <v>0</v>
      </c>
      <c r="H18" s="51">
        <v>0</v>
      </c>
      <c r="I18" s="13">
        <f t="shared" si="1"/>
        <v>0</v>
      </c>
      <c r="J18" s="57">
        <v>0</v>
      </c>
      <c r="K18" s="13"/>
      <c r="L18" s="51">
        <v>0</v>
      </c>
      <c r="M18" s="51">
        <v>9</v>
      </c>
      <c r="N18" s="13">
        <f t="shared" si="2"/>
        <v>9</v>
      </c>
      <c r="O18" s="58">
        <v>674.62</v>
      </c>
      <c r="T18" s="6"/>
    </row>
    <row r="19" spans="1:20" ht="12.75">
      <c r="A19" s="18" t="s">
        <v>16</v>
      </c>
      <c r="B19" s="14">
        <f t="shared" si="0"/>
        <v>0</v>
      </c>
      <c r="C19" s="14">
        <f t="shared" si="0"/>
        <v>1</v>
      </c>
      <c r="D19" s="14">
        <f t="shared" si="0"/>
        <v>1</v>
      </c>
      <c r="E19" s="33">
        <f t="shared" si="0"/>
        <v>57.48</v>
      </c>
      <c r="F19" s="37"/>
      <c r="G19" s="51">
        <v>0</v>
      </c>
      <c r="H19" s="51">
        <v>0</v>
      </c>
      <c r="I19" s="13">
        <f t="shared" si="1"/>
        <v>0</v>
      </c>
      <c r="J19" s="57">
        <v>0</v>
      </c>
      <c r="K19" s="13"/>
      <c r="L19" s="51">
        <v>0</v>
      </c>
      <c r="M19" s="51">
        <v>1</v>
      </c>
      <c r="N19" s="13">
        <f t="shared" si="2"/>
        <v>1</v>
      </c>
      <c r="O19" s="58">
        <v>57.48</v>
      </c>
      <c r="T19" s="6"/>
    </row>
    <row r="20" spans="1:20" ht="12.75">
      <c r="A20" s="18" t="s">
        <v>17</v>
      </c>
      <c r="B20" s="14">
        <f t="shared" si="0"/>
        <v>0</v>
      </c>
      <c r="C20" s="14">
        <f t="shared" si="0"/>
        <v>13</v>
      </c>
      <c r="D20" s="14">
        <f t="shared" si="0"/>
        <v>13</v>
      </c>
      <c r="E20" s="33">
        <f t="shared" si="0"/>
        <v>672.5133333333333</v>
      </c>
      <c r="F20" s="37"/>
      <c r="G20" s="51">
        <v>0</v>
      </c>
      <c r="H20" s="51">
        <v>0</v>
      </c>
      <c r="I20" s="13">
        <f t="shared" si="1"/>
        <v>0</v>
      </c>
      <c r="J20" s="57">
        <v>0</v>
      </c>
      <c r="K20" s="13"/>
      <c r="L20" s="51">
        <v>0</v>
      </c>
      <c r="M20" s="51">
        <v>13</v>
      </c>
      <c r="N20" s="13">
        <f t="shared" si="2"/>
        <v>13</v>
      </c>
      <c r="O20" s="58">
        <v>672.5133333333333</v>
      </c>
      <c r="T20" s="6"/>
    </row>
    <row r="21" spans="1:20" ht="12.75">
      <c r="A21" s="18" t="s">
        <v>18</v>
      </c>
      <c r="B21" s="14">
        <f t="shared" si="0"/>
        <v>0</v>
      </c>
      <c r="C21" s="14">
        <f t="shared" si="0"/>
        <v>0</v>
      </c>
      <c r="D21" s="14">
        <f t="shared" si="0"/>
        <v>0</v>
      </c>
      <c r="E21" s="33">
        <f t="shared" si="0"/>
        <v>0</v>
      </c>
      <c r="F21" s="37"/>
      <c r="G21" s="51">
        <v>0</v>
      </c>
      <c r="H21" s="51">
        <v>0</v>
      </c>
      <c r="I21" s="13">
        <f t="shared" si="1"/>
        <v>0</v>
      </c>
      <c r="J21" s="57">
        <v>0</v>
      </c>
      <c r="K21" s="13"/>
      <c r="L21" s="51">
        <v>0</v>
      </c>
      <c r="M21" s="51">
        <v>0</v>
      </c>
      <c r="N21" s="13">
        <f t="shared" si="2"/>
        <v>0</v>
      </c>
      <c r="O21" s="58">
        <v>0</v>
      </c>
      <c r="T21" s="6"/>
    </row>
    <row r="22" spans="1:20" ht="12.75">
      <c r="A22" s="18" t="s">
        <v>19</v>
      </c>
      <c r="B22" s="14">
        <f t="shared" si="0"/>
        <v>0</v>
      </c>
      <c r="C22" s="14">
        <f t="shared" si="0"/>
        <v>65</v>
      </c>
      <c r="D22" s="14">
        <f t="shared" si="0"/>
        <v>65</v>
      </c>
      <c r="E22" s="33">
        <f t="shared" si="0"/>
        <v>5038.0951428571425</v>
      </c>
      <c r="F22" s="37"/>
      <c r="G22" s="51">
        <v>0</v>
      </c>
      <c r="H22" s="51">
        <v>0</v>
      </c>
      <c r="I22" s="13">
        <f t="shared" si="1"/>
        <v>0</v>
      </c>
      <c r="J22" s="57">
        <v>0</v>
      </c>
      <c r="K22" s="13"/>
      <c r="L22" s="51">
        <v>0</v>
      </c>
      <c r="M22" s="51">
        <v>65</v>
      </c>
      <c r="N22" s="13">
        <f t="shared" si="2"/>
        <v>65</v>
      </c>
      <c r="O22" s="58">
        <v>5038.0951428571425</v>
      </c>
      <c r="T22" s="6"/>
    </row>
    <row r="23" spans="1:20" ht="12.75">
      <c r="A23" s="18" t="s">
        <v>20</v>
      </c>
      <c r="B23" s="14">
        <f t="shared" si="0"/>
        <v>0</v>
      </c>
      <c r="C23" s="14">
        <f t="shared" si="0"/>
        <v>0</v>
      </c>
      <c r="D23" s="14">
        <f t="shared" si="0"/>
        <v>0</v>
      </c>
      <c r="E23" s="33">
        <f t="shared" si="0"/>
        <v>0</v>
      </c>
      <c r="F23" s="37"/>
      <c r="G23" s="51">
        <v>0</v>
      </c>
      <c r="H23" s="51">
        <v>0</v>
      </c>
      <c r="I23" s="13">
        <f t="shared" si="1"/>
        <v>0</v>
      </c>
      <c r="J23" s="57">
        <v>0</v>
      </c>
      <c r="K23" s="13"/>
      <c r="L23" s="51">
        <v>0</v>
      </c>
      <c r="M23" s="51">
        <v>0</v>
      </c>
      <c r="N23" s="13">
        <f t="shared" si="2"/>
        <v>0</v>
      </c>
      <c r="O23" s="58">
        <v>0</v>
      </c>
      <c r="T23" s="6"/>
    </row>
    <row r="24" spans="1:20" ht="12.75">
      <c r="A24" s="18" t="s">
        <v>21</v>
      </c>
      <c r="B24" s="14">
        <f t="shared" si="0"/>
        <v>0</v>
      </c>
      <c r="C24" s="14">
        <f t="shared" si="0"/>
        <v>9</v>
      </c>
      <c r="D24" s="14">
        <f t="shared" si="0"/>
        <v>9</v>
      </c>
      <c r="E24" s="33">
        <f t="shared" si="0"/>
        <v>694.44</v>
      </c>
      <c r="F24" s="37"/>
      <c r="G24" s="51">
        <v>0</v>
      </c>
      <c r="H24" s="51">
        <v>0</v>
      </c>
      <c r="I24" s="13">
        <f t="shared" si="1"/>
        <v>0</v>
      </c>
      <c r="J24" s="57">
        <v>0</v>
      </c>
      <c r="K24" s="13"/>
      <c r="L24" s="51">
        <v>0</v>
      </c>
      <c r="M24" s="51">
        <v>9</v>
      </c>
      <c r="N24" s="13">
        <f t="shared" si="2"/>
        <v>9</v>
      </c>
      <c r="O24" s="58">
        <v>694.44</v>
      </c>
      <c r="T24" s="6"/>
    </row>
    <row r="25" spans="1:20" ht="12.75">
      <c r="A25" s="18" t="s">
        <v>22</v>
      </c>
      <c r="B25" s="14">
        <f t="shared" si="0"/>
        <v>0</v>
      </c>
      <c r="C25" s="14">
        <f t="shared" si="0"/>
        <v>8</v>
      </c>
      <c r="D25" s="14">
        <f t="shared" si="0"/>
        <v>8</v>
      </c>
      <c r="E25" s="33">
        <f t="shared" si="0"/>
        <v>879.88</v>
      </c>
      <c r="F25" s="37"/>
      <c r="G25" s="51">
        <v>0</v>
      </c>
      <c r="H25" s="51">
        <v>8</v>
      </c>
      <c r="I25" s="13">
        <f t="shared" si="1"/>
        <v>8</v>
      </c>
      <c r="J25" s="57">
        <v>879.88</v>
      </c>
      <c r="K25" s="13"/>
      <c r="L25" s="51">
        <v>0</v>
      </c>
      <c r="M25" s="51">
        <v>0</v>
      </c>
      <c r="N25" s="13">
        <f t="shared" si="2"/>
        <v>0</v>
      </c>
      <c r="O25" s="58">
        <v>0</v>
      </c>
      <c r="T25" s="6"/>
    </row>
    <row r="26" spans="1:20" ht="12.75">
      <c r="A26" s="18" t="s">
        <v>23</v>
      </c>
      <c r="B26" s="14">
        <f t="shared" si="0"/>
        <v>0</v>
      </c>
      <c r="C26" s="14">
        <f t="shared" si="0"/>
        <v>0</v>
      </c>
      <c r="D26" s="14">
        <f t="shared" si="0"/>
        <v>0</v>
      </c>
      <c r="E26" s="33">
        <f t="shared" si="0"/>
        <v>0</v>
      </c>
      <c r="F26" s="37"/>
      <c r="G26" s="51">
        <v>0</v>
      </c>
      <c r="H26" s="51">
        <v>0</v>
      </c>
      <c r="I26" s="13">
        <f t="shared" si="1"/>
        <v>0</v>
      </c>
      <c r="J26" s="57">
        <v>0</v>
      </c>
      <c r="K26" s="13"/>
      <c r="L26" s="51">
        <v>0</v>
      </c>
      <c r="M26" s="51">
        <v>0</v>
      </c>
      <c r="N26" s="13">
        <f t="shared" si="2"/>
        <v>0</v>
      </c>
      <c r="O26" s="58">
        <v>0</v>
      </c>
      <c r="T26" s="6"/>
    </row>
    <row r="27" spans="1:20" ht="12.75">
      <c r="A27" s="18" t="s">
        <v>24</v>
      </c>
      <c r="B27" s="14">
        <f t="shared" si="0"/>
        <v>0</v>
      </c>
      <c r="C27" s="14">
        <f t="shared" si="0"/>
        <v>1</v>
      </c>
      <c r="D27" s="14">
        <f t="shared" si="0"/>
        <v>1</v>
      </c>
      <c r="E27" s="33">
        <f t="shared" si="0"/>
        <v>346.71</v>
      </c>
      <c r="F27" s="37"/>
      <c r="G27" s="51">
        <v>0</v>
      </c>
      <c r="H27" s="51">
        <v>0</v>
      </c>
      <c r="I27" s="13">
        <f t="shared" si="1"/>
        <v>0</v>
      </c>
      <c r="J27" s="57">
        <v>0</v>
      </c>
      <c r="K27" s="13"/>
      <c r="L27" s="51">
        <v>0</v>
      </c>
      <c r="M27" s="51">
        <v>1</v>
      </c>
      <c r="N27" s="13">
        <f t="shared" si="2"/>
        <v>1</v>
      </c>
      <c r="O27" s="58">
        <v>346.71</v>
      </c>
      <c r="T27" s="6"/>
    </row>
    <row r="28" spans="1:20" ht="13.5" thickBot="1">
      <c r="A28" s="19" t="s">
        <v>25</v>
      </c>
      <c r="B28" s="16">
        <f t="shared" si="0"/>
        <v>2</v>
      </c>
      <c r="C28" s="16">
        <f t="shared" si="0"/>
        <v>14</v>
      </c>
      <c r="D28" s="16">
        <f t="shared" si="0"/>
        <v>16</v>
      </c>
      <c r="E28" s="39">
        <f t="shared" si="0"/>
        <v>590.1700000000001</v>
      </c>
      <c r="F28" s="38"/>
      <c r="G28" s="56">
        <v>2</v>
      </c>
      <c r="H28" s="56">
        <v>0</v>
      </c>
      <c r="I28" s="15">
        <f t="shared" si="1"/>
        <v>2</v>
      </c>
      <c r="J28" s="59">
        <v>240</v>
      </c>
      <c r="K28" s="15"/>
      <c r="L28" s="56">
        <v>0</v>
      </c>
      <c r="M28" s="56">
        <v>14</v>
      </c>
      <c r="N28" s="15">
        <f t="shared" si="2"/>
        <v>14</v>
      </c>
      <c r="O28" s="60">
        <v>350.17</v>
      </c>
      <c r="T28" s="6"/>
    </row>
    <row r="29" spans="1:20" ht="12.75">
      <c r="A29" s="8" t="s">
        <v>47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</row>
  </sheetData>
  <mergeCells count="8">
    <mergeCell ref="L4:O4"/>
    <mergeCell ref="B5:E5"/>
    <mergeCell ref="G5:J5"/>
    <mergeCell ref="L5:O5"/>
    <mergeCell ref="A4:A6"/>
    <mergeCell ref="B4:E4"/>
    <mergeCell ref="G4:J4"/>
    <mergeCell ref="K4:K6"/>
  </mergeCells>
  <hyperlinks>
    <hyperlink ref="E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FMG004</cp:lastModifiedBy>
  <cp:lastPrinted>2007-03-16T13:59:47Z</cp:lastPrinted>
  <dcterms:created xsi:type="dcterms:W3CDTF">2007-02-02T11:44:49Z</dcterms:created>
  <dcterms:modified xsi:type="dcterms:W3CDTF">2010-02-08T13:23:13Z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