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767" activeTab="0"/>
  </bookViews>
  <sheets>
    <sheet name="Indice" sheetId="1" r:id="rId1"/>
    <sheet name="Viviendas 2008" sheetId="2" r:id="rId2"/>
    <sheet name="Viviendas distrito ENE 2008" sheetId="3" r:id="rId3"/>
    <sheet name="Viviendas distrito FEB 2008" sheetId="4" r:id="rId4"/>
    <sheet name="Viviendas distrito MAR 2008" sheetId="5" r:id="rId5"/>
    <sheet name="Viviendas distrito ABR 2008" sheetId="6" r:id="rId6"/>
    <sheet name="Viviendas distrito MAY 2008" sheetId="7" r:id="rId7"/>
    <sheet name="Viviendas distrito JUN 2008" sheetId="8" r:id="rId8"/>
    <sheet name="Viviendas distrito JUL 2008" sheetId="9" r:id="rId9"/>
    <sheet name="Viviendas distrito AGO 2008" sheetId="10" r:id="rId10"/>
    <sheet name="Viviendas distrito SEP 2008" sheetId="11" r:id="rId11"/>
    <sheet name="Viviendas distrito OCT 2008" sheetId="12" r:id="rId12"/>
    <sheet name="Viviendas distrito NOV 2008" sheetId="13" r:id="rId13"/>
    <sheet name="Viviendas distrito DIC 2008" sheetId="14" r:id="rId14"/>
  </sheets>
  <definedNames/>
  <calcPr fullCalcOnLoad="1"/>
</workbook>
</file>

<file path=xl/sharedStrings.xml><?xml version="1.0" encoding="utf-8"?>
<sst xmlns="http://schemas.openxmlformats.org/spreadsheetml/2006/main" count="596" uniqueCount="66">
  <si>
    <t>DISTRITOS</t>
  </si>
  <si>
    <t>TOTAL</t>
  </si>
  <si>
    <t>Distritos</t>
  </si>
  <si>
    <t>Libres</t>
  </si>
  <si>
    <t>Total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</si>
  <si>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</si>
  <si>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</si>
  <si>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</si>
  <si>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</si>
  <si>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</si>
  <si>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</si>
  <si>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</si>
  <si>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</si>
  <si>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</si>
  <si>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</si>
  <si>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</si>
  <si>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</si>
  <si>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</si>
  <si>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</si>
  <si>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</si>
  <si>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</si>
  <si>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</si>
  <si>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</si>
  <si>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</si>
  <si>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</si>
  <si>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</si>
  <si>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Area Gob.Urbanismo Vivienda e Infraestructuras</t>
  </si>
  <si>
    <t>Protegidas</t>
  </si>
  <si>
    <t>Viviendas por régimen de protección y superficie residencial</t>
  </si>
  <si>
    <t xml:space="preserve">OBRAS DE NUEVA EDIFICACION AUTORIZADAS EN LICENCIAS URBANISTICAS 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</si>
  <si>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</si>
  <si>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</si>
  <si>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</si>
  <si>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</si>
  <si>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</si>
  <si>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</si>
  <si>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</si>
  <si>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</si>
  <si>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</si>
  <si>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</si>
  <si>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</si>
  <si>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</si>
  <si>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</si>
  <si>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Indice</t>
  </si>
  <si>
    <t xml:space="preserve">Viviendas por régimen de protección y superficie residencial. </t>
  </si>
  <si>
    <t>Viviendas</t>
  </si>
  <si>
    <t>Sup. Residencial</t>
  </si>
  <si>
    <t xml:space="preserve">FUENTE: Área de Gobierno de Urbanismo, Vivienda e Infraestructuras.  Dirección General de Estadística. </t>
  </si>
  <si>
    <t>Año 2007</t>
  </si>
  <si>
    <t>Año 2006</t>
  </si>
  <si>
    <t>Año 2005</t>
  </si>
  <si>
    <t>Año 2008</t>
  </si>
  <si>
    <t>OBRAS DE NUEVA EDIFICACION AUTORIZADAS EN LICENCIAS URBANISTICAS EN ENERO 2008</t>
  </si>
  <si>
    <t>Resumen mensual 2008</t>
  </si>
  <si>
    <t>OBRAS DE NUEVA EDIFICACION AUTORIZADAS EN LICENCIAS URBANISTICAS EN FEBRERO 2008</t>
  </si>
  <si>
    <t>Dentro de los datos del Area de Gobierno de Urbanismo Vivienda e Infraestructuras faltan 2 viviendas correspondientes a un uso no residencial</t>
  </si>
  <si>
    <t>OBRAS DE NUEVA EDIFICACION AUTORIZADAS EN LICENCIAS URBANISTICAS EN MARZO 2008</t>
  </si>
  <si>
    <t>OBRAS DE NUEVA EDIFICACION AUTORIZADAS EN LICENCIAS URBANISTICAS EN ABRIL 2008</t>
  </si>
  <si>
    <t>OBRAS DE NUEVA EDIFICACION AUTORIZADAS EN LICENCIAS URBANISTICAS EN MAYO 2008</t>
  </si>
  <si>
    <t>OBRAS DE NUEVA EDIFICACION AUTORIZADAS EN LICENCIAS URBANISTICAS EN JUNIO 2008</t>
  </si>
  <si>
    <t>OBRAS DE NUEVA EDIFICACION AUTORIZADAS EN LICENCIAS URBANISTICAS EN JULIO 2008</t>
  </si>
  <si>
    <t>OBRAS DE NUEVA EDIFICACION AUTORIZADAS EN LICENCIAS URBANISTICAS EN AGOSTO 2008</t>
  </si>
  <si>
    <t>OBRAS DE NUEVA EDIFICACION AUTORIZADAS EN LICENCIAS URBANISTICAS EN SEPTIEMBRE 2008</t>
  </si>
  <si>
    <t>OBRAS DE NUEVA EDIFICACION AUTORIZADAS EN LICENCIAS URBANISTICAS EN OCTUBRE 2008</t>
  </si>
  <si>
    <t>OBRAS DE NUEVA EDIFICACION AUTORIZADAS EN LICENCIAS URBANISTICAS EN NOVIEMBRE 2008</t>
  </si>
  <si>
    <t>OBRAS DE NUEVA EDIFICACION AUTORIZADAS EN LICENCIAS URBANISTICAS EN DICIEMBRE 2008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</si>
</sst>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>
        <color indexed="63"/>
      </left>
      <right style="medium">
        <color indexed="22"/>
      </right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22"/>
      </left>
      <right style="medium"/>
      <top style="medium">
        <color indexed="22"/>
      </top>
      <bottom style="thin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thin"/>
    </border>
    <border>
      <left style="medium">
        <color indexed="22"/>
      </left>
      <right>
        <color indexed="63"/>
      </right>
      <top style="medium"/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/>
    </xf>
    <xf numFmtId="0" fontId="5" fillId="0" borderId="0" xfId="15" applyAlignment="1">
      <alignment/>
    </xf>
    <xf numFmtId="3" fontId="3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49" fontId="1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4" fontId="3" fillId="0" borderId="7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49" fontId="1" fillId="2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9" sqref="A19"/>
    </sheetView>
  </sheetViews>
  <sheetFormatPr defaultColWidth="11.421875" defaultRowHeight="12.75"/>
  <sheetData>
    <row r="1" ht="12.75">
      <c r="A1" s="5" t="s">
        <v>29</v>
      </c>
    </row>
    <row r="2" ht="12.75">
      <c r="A2" s="1" t="s">
        <v>28</v>
      </c>
    </row>
    <row r="3" ht="12.75">
      <c r="A3" s="26" t="s">
        <v>53</v>
      </c>
    </row>
    <row r="4" ht="12.75">
      <c r="A4" s="26" t="s">
        <v>31</v>
      </c>
    </row>
    <row r="5" ht="12.75">
      <c r="A5" s="26" t="s">
        <v>32</v>
      </c>
    </row>
    <row r="6" ht="12.75">
      <c r="A6" s="26" t="s">
        <v>33</v>
      </c>
    </row>
    <row r="7" ht="12.75">
      <c r="A7" s="26" t="s">
        <v>34</v>
      </c>
    </row>
    <row r="8" ht="12.75">
      <c r="A8" s="26" t="s">
        <v>35</v>
      </c>
    </row>
    <row r="9" ht="12.75">
      <c r="A9" s="26" t="s">
        <v>36</v>
      </c>
    </row>
    <row r="10" ht="12.75">
      <c r="A10" s="26" t="s">
        <v>37</v>
      </c>
    </row>
    <row r="11" ht="12.75">
      <c r="A11" s="26" t="s">
        <v>38</v>
      </c>
    </row>
    <row r="12" ht="12.75">
      <c r="A12" s="26" t="s">
        <v>39</v>
      </c>
    </row>
    <row r="13" ht="12.75">
      <c r="A13" s="26" t="s">
        <v>40</v>
      </c>
    </row>
    <row r="14" ht="12.75">
      <c r="A14" s="26" t="s">
        <v>41</v>
      </c>
    </row>
    <row r="15" ht="12.75">
      <c r="A15" s="26" t="s">
        <v>42</v>
      </c>
    </row>
  </sheetData>
  <hyperlinks>
    <hyperlink ref="A3" location="'Viviendas 2008'!A1" display="Resumen mensual 2008"/>
    <hyperlink ref="A4" location="'Viviendas distrito ENE 2008'!A1" display="Enero"/>
    <hyperlink ref="A5" location="'Viviendas distrito FEB 2008'!A1" display="Febrero"/>
    <hyperlink ref="A6" location="'Viviendas distrito MAR 2008'!A1" display="Marzo"/>
    <hyperlink ref="A7" location="'Viviendas distrito ABR 2008'!A1" display="Abril"/>
    <hyperlink ref="A8" location="'Viviendas distrito MAY 2008'!A1" display="Mayo"/>
    <hyperlink ref="A9" location="'Viviendas distrito JUN 2008'!A1" display="Junio"/>
    <hyperlink ref="A10" location="'Viviendas distrito JUL 2008'!A1" display="Julio"/>
    <hyperlink ref="A11" location="'Viviendas distrito AGO 2008'!A1" display="Agosto"/>
    <hyperlink ref="A12" location="'Viviendas distrito SEPT 2008'!A1" display="Septiembre"/>
    <hyperlink ref="A13" location="'Viviendas distrito OCT 2008'!A1" display="Octubre"/>
    <hyperlink ref="A14" location="'Viviendas distrito NOV 2008'!A1" display="Noviembre"/>
    <hyperlink ref="A15" location="'Viviendas distrito DIC 2008'!A1" display="Diciembre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3.57421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61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9" t="s">
        <v>2</v>
      </c>
      <c r="B4" s="74" t="s">
        <v>1</v>
      </c>
      <c r="C4" s="75"/>
      <c r="D4" s="75"/>
      <c r="E4" s="82"/>
      <c r="F4" s="43"/>
      <c r="G4" s="74" t="s">
        <v>26</v>
      </c>
      <c r="H4" s="75"/>
      <c r="I4" s="75"/>
      <c r="J4" s="82"/>
      <c r="K4" s="71"/>
      <c r="L4" s="74" t="s">
        <v>0</v>
      </c>
      <c r="M4" s="75"/>
      <c r="N4" s="75"/>
      <c r="O4" s="76"/>
    </row>
    <row r="5" spans="1:20" ht="13.5" thickBot="1">
      <c r="A5" s="80"/>
      <c r="B5" s="86" t="s">
        <v>45</v>
      </c>
      <c r="C5" s="87"/>
      <c r="D5" s="87"/>
      <c r="E5" s="88"/>
      <c r="F5" s="44"/>
      <c r="G5" s="86" t="s">
        <v>45</v>
      </c>
      <c r="H5" s="87"/>
      <c r="I5" s="87"/>
      <c r="J5" s="88"/>
      <c r="K5" s="72"/>
      <c r="L5" s="86" t="s">
        <v>45</v>
      </c>
      <c r="M5" s="87"/>
      <c r="N5" s="87"/>
      <c r="O5" s="89"/>
      <c r="T5" s="3"/>
    </row>
    <row r="6" spans="1:20" s="5" customFormat="1" ht="21.75" customHeight="1">
      <c r="A6" s="81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73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33</v>
      </c>
      <c r="C7" s="28">
        <f t="shared" si="0"/>
        <v>302</v>
      </c>
      <c r="D7" s="28">
        <f t="shared" si="0"/>
        <v>335</v>
      </c>
      <c r="E7" s="46">
        <f t="shared" si="0"/>
        <v>26004.120000000003</v>
      </c>
      <c r="F7" s="36"/>
      <c r="G7" s="13">
        <f>SUM(G8:G28)</f>
        <v>33</v>
      </c>
      <c r="H7" s="13">
        <f>SUM(H8:H28)</f>
        <v>265</v>
      </c>
      <c r="I7" s="13">
        <f>SUM(G7:H7)</f>
        <v>298</v>
      </c>
      <c r="J7" s="20">
        <f>SUM(J8:J28)</f>
        <v>21638.260000000002</v>
      </c>
      <c r="K7" s="13"/>
      <c r="L7" s="13">
        <f>SUM(L8:L28)</f>
        <v>0</v>
      </c>
      <c r="M7" s="27">
        <f>SUM(M8:M28)</f>
        <v>37</v>
      </c>
      <c r="N7" s="28">
        <f>SUM(N8:N28)</f>
        <v>37</v>
      </c>
      <c r="O7" s="40">
        <f>SUM(O8:O28)</f>
        <v>4365.860000000001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24</v>
      </c>
      <c r="D8" s="14">
        <f t="shared" si="0"/>
        <v>24</v>
      </c>
      <c r="E8" s="33">
        <f t="shared" si="0"/>
        <v>1834.73</v>
      </c>
      <c r="F8" s="37"/>
      <c r="G8" s="51">
        <v>0</v>
      </c>
      <c r="H8" s="51">
        <v>24</v>
      </c>
      <c r="I8" s="13">
        <f>SUM(G8:H8)</f>
        <v>24</v>
      </c>
      <c r="J8" s="61">
        <v>1834.73</v>
      </c>
      <c r="K8" s="13"/>
      <c r="L8" s="51">
        <v>0</v>
      </c>
      <c r="M8" s="51">
        <v>0</v>
      </c>
      <c r="N8" s="13">
        <f>SUM(L8:M8)</f>
        <v>0</v>
      </c>
      <c r="O8" s="60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51">
        <v>0</v>
      </c>
      <c r="H9" s="51">
        <v>0</v>
      </c>
      <c r="I9" s="13">
        <f aca="true" t="shared" si="1" ref="I9:I28">SUM(G9:H9)</f>
        <v>0</v>
      </c>
      <c r="J9" s="61">
        <v>0</v>
      </c>
      <c r="K9" s="13"/>
      <c r="L9" s="51">
        <v>0</v>
      </c>
      <c r="M9" s="51">
        <v>0</v>
      </c>
      <c r="N9" s="13">
        <f aca="true" t="shared" si="2" ref="N9:N28">SUM(L9:M9)</f>
        <v>0</v>
      </c>
      <c r="O9" s="60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51">
        <v>0</v>
      </c>
      <c r="H10" s="51">
        <v>0</v>
      </c>
      <c r="I10" s="13">
        <f t="shared" si="1"/>
        <v>0</v>
      </c>
      <c r="J10" s="61">
        <v>0</v>
      </c>
      <c r="K10" s="13"/>
      <c r="L10" s="51">
        <v>0</v>
      </c>
      <c r="M10" s="51">
        <v>0</v>
      </c>
      <c r="N10" s="13">
        <f t="shared" si="2"/>
        <v>0</v>
      </c>
      <c r="O10" s="60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0</v>
      </c>
      <c r="F11" s="37"/>
      <c r="G11" s="51">
        <v>0</v>
      </c>
      <c r="H11" s="51">
        <v>0</v>
      </c>
      <c r="I11" s="13">
        <f t="shared" si="1"/>
        <v>0</v>
      </c>
      <c r="J11" s="61">
        <v>0</v>
      </c>
      <c r="K11" s="13"/>
      <c r="L11" s="51">
        <v>0</v>
      </c>
      <c r="M11" s="51">
        <v>0</v>
      </c>
      <c r="N11" s="13">
        <f t="shared" si="2"/>
        <v>0</v>
      </c>
      <c r="O11" s="60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2</v>
      </c>
      <c r="D12" s="14">
        <f t="shared" si="0"/>
        <v>2</v>
      </c>
      <c r="E12" s="33">
        <f t="shared" si="0"/>
        <v>459.24</v>
      </c>
      <c r="F12" s="37"/>
      <c r="G12" s="51">
        <v>0</v>
      </c>
      <c r="H12" s="51">
        <v>1</v>
      </c>
      <c r="I12" s="13">
        <f t="shared" si="1"/>
        <v>1</v>
      </c>
      <c r="J12" s="61">
        <v>364.14</v>
      </c>
      <c r="K12" s="13"/>
      <c r="L12" s="51">
        <v>0</v>
      </c>
      <c r="M12" s="51">
        <v>1</v>
      </c>
      <c r="N12" s="13">
        <f t="shared" si="2"/>
        <v>1</v>
      </c>
      <c r="O12" s="60">
        <v>95.1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19</v>
      </c>
      <c r="D13" s="14">
        <f t="shared" si="0"/>
        <v>19</v>
      </c>
      <c r="E13" s="33">
        <f t="shared" si="0"/>
        <v>964.69</v>
      </c>
      <c r="F13" s="37"/>
      <c r="G13" s="51">
        <v>0</v>
      </c>
      <c r="H13" s="51">
        <v>0</v>
      </c>
      <c r="I13" s="13">
        <f t="shared" si="1"/>
        <v>0</v>
      </c>
      <c r="J13" s="61">
        <v>0</v>
      </c>
      <c r="K13" s="13"/>
      <c r="L13" s="51">
        <v>0</v>
      </c>
      <c r="M13" s="51">
        <v>19</v>
      </c>
      <c r="N13" s="13">
        <f t="shared" si="2"/>
        <v>19</v>
      </c>
      <c r="O13" s="60">
        <v>964.69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51">
        <v>0</v>
      </c>
      <c r="H14" s="51">
        <v>0</v>
      </c>
      <c r="I14" s="13">
        <f t="shared" si="1"/>
        <v>0</v>
      </c>
      <c r="J14" s="61">
        <v>0</v>
      </c>
      <c r="K14" s="13"/>
      <c r="L14" s="51">
        <v>0</v>
      </c>
      <c r="M14" s="51">
        <v>0</v>
      </c>
      <c r="N14" s="13">
        <f t="shared" si="2"/>
        <v>0</v>
      </c>
      <c r="O14" s="60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0</v>
      </c>
      <c r="D15" s="14">
        <f t="shared" si="0"/>
        <v>0</v>
      </c>
      <c r="E15" s="33">
        <f t="shared" si="0"/>
        <v>0</v>
      </c>
      <c r="F15" s="37"/>
      <c r="G15" s="51">
        <v>0</v>
      </c>
      <c r="H15" s="51">
        <v>0</v>
      </c>
      <c r="I15" s="13">
        <f t="shared" si="1"/>
        <v>0</v>
      </c>
      <c r="J15" s="61">
        <v>0</v>
      </c>
      <c r="K15" s="13"/>
      <c r="L15" s="51">
        <v>0</v>
      </c>
      <c r="M15" s="51">
        <v>0</v>
      </c>
      <c r="N15" s="13">
        <f t="shared" si="2"/>
        <v>0</v>
      </c>
      <c r="O15" s="60">
        <v>0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113</v>
      </c>
      <c r="D16" s="14">
        <f t="shared" si="0"/>
        <v>113</v>
      </c>
      <c r="E16" s="33">
        <f t="shared" si="0"/>
        <v>7939.83</v>
      </c>
      <c r="F16" s="37"/>
      <c r="G16" s="51">
        <v>0</v>
      </c>
      <c r="H16" s="51">
        <v>113</v>
      </c>
      <c r="I16" s="13">
        <f t="shared" si="1"/>
        <v>113</v>
      </c>
      <c r="J16" s="61">
        <v>7939.83</v>
      </c>
      <c r="K16" s="13"/>
      <c r="L16" s="51">
        <v>0</v>
      </c>
      <c r="M16" s="51">
        <v>0</v>
      </c>
      <c r="N16" s="13">
        <f t="shared" si="2"/>
        <v>0</v>
      </c>
      <c r="O16" s="60">
        <v>0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33">
        <f t="shared" si="0"/>
        <v>0</v>
      </c>
      <c r="F17" s="37"/>
      <c r="G17" s="51">
        <v>0</v>
      </c>
      <c r="H17" s="51">
        <v>0</v>
      </c>
      <c r="I17" s="13">
        <f t="shared" si="1"/>
        <v>0</v>
      </c>
      <c r="J17" s="61">
        <v>0</v>
      </c>
      <c r="K17" s="13"/>
      <c r="L17" s="51">
        <v>0</v>
      </c>
      <c r="M17" s="51">
        <v>0</v>
      </c>
      <c r="N17" s="13">
        <f t="shared" si="2"/>
        <v>0</v>
      </c>
      <c r="O17" s="60">
        <v>0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33">
        <f t="shared" si="0"/>
        <v>0</v>
      </c>
      <c r="F18" s="37"/>
      <c r="G18" s="51">
        <v>0</v>
      </c>
      <c r="H18" s="51">
        <v>0</v>
      </c>
      <c r="I18" s="13">
        <f t="shared" si="1"/>
        <v>0</v>
      </c>
      <c r="J18" s="61">
        <v>0</v>
      </c>
      <c r="K18" s="13"/>
      <c r="L18" s="51">
        <v>0</v>
      </c>
      <c r="M18" s="51">
        <v>0</v>
      </c>
      <c r="N18" s="13">
        <f t="shared" si="2"/>
        <v>0</v>
      </c>
      <c r="O18" s="60">
        <v>0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33">
        <f t="shared" si="0"/>
        <v>0</v>
      </c>
      <c r="F19" s="37"/>
      <c r="G19" s="51">
        <v>0</v>
      </c>
      <c r="H19" s="51">
        <v>0</v>
      </c>
      <c r="I19" s="13">
        <f t="shared" si="1"/>
        <v>0</v>
      </c>
      <c r="J19" s="61">
        <v>0</v>
      </c>
      <c r="K19" s="13"/>
      <c r="L19" s="51">
        <v>0</v>
      </c>
      <c r="M19" s="51">
        <v>0</v>
      </c>
      <c r="N19" s="13">
        <f t="shared" si="2"/>
        <v>0</v>
      </c>
      <c r="O19" s="60">
        <v>0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4</v>
      </c>
      <c r="D20" s="14">
        <f t="shared" si="0"/>
        <v>4</v>
      </c>
      <c r="E20" s="33">
        <f t="shared" si="0"/>
        <v>198.37</v>
      </c>
      <c r="F20" s="37"/>
      <c r="G20" s="51">
        <v>0</v>
      </c>
      <c r="H20" s="51">
        <v>4</v>
      </c>
      <c r="I20" s="13">
        <f t="shared" si="1"/>
        <v>4</v>
      </c>
      <c r="J20" s="61">
        <v>198.37</v>
      </c>
      <c r="K20" s="13"/>
      <c r="L20" s="51">
        <v>0</v>
      </c>
      <c r="M20" s="51">
        <v>0</v>
      </c>
      <c r="N20" s="13">
        <f t="shared" si="2"/>
        <v>0</v>
      </c>
      <c r="O20" s="60">
        <v>0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51">
        <v>0</v>
      </c>
      <c r="H21" s="51">
        <v>0</v>
      </c>
      <c r="I21" s="13">
        <f t="shared" si="1"/>
        <v>0</v>
      </c>
      <c r="J21" s="61">
        <v>0</v>
      </c>
      <c r="K21" s="13"/>
      <c r="L21" s="51">
        <v>0</v>
      </c>
      <c r="M21" s="51">
        <v>0</v>
      </c>
      <c r="N21" s="13">
        <f t="shared" si="2"/>
        <v>0</v>
      </c>
      <c r="O21" s="60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16</v>
      </c>
      <c r="D22" s="14">
        <f t="shared" si="0"/>
        <v>16</v>
      </c>
      <c r="E22" s="33">
        <f t="shared" si="0"/>
        <v>3146.57</v>
      </c>
      <c r="F22" s="37"/>
      <c r="G22" s="51">
        <v>0</v>
      </c>
      <c r="H22" s="51">
        <v>0</v>
      </c>
      <c r="I22" s="13">
        <f t="shared" si="1"/>
        <v>0</v>
      </c>
      <c r="J22" s="61">
        <v>0</v>
      </c>
      <c r="K22" s="13"/>
      <c r="L22" s="51">
        <v>0</v>
      </c>
      <c r="M22" s="51">
        <v>16</v>
      </c>
      <c r="N22" s="13">
        <f t="shared" si="2"/>
        <v>16</v>
      </c>
      <c r="O22" s="60">
        <v>3146.57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33">
        <f t="shared" si="0"/>
        <v>0</v>
      </c>
      <c r="F23" s="37"/>
      <c r="G23" s="51">
        <v>0</v>
      </c>
      <c r="H23" s="51">
        <v>0</v>
      </c>
      <c r="I23" s="13">
        <f t="shared" si="1"/>
        <v>0</v>
      </c>
      <c r="J23" s="61">
        <v>0</v>
      </c>
      <c r="K23" s="13"/>
      <c r="L23" s="51">
        <v>0</v>
      </c>
      <c r="M23" s="51">
        <v>0</v>
      </c>
      <c r="N23" s="13">
        <f t="shared" si="2"/>
        <v>0</v>
      </c>
      <c r="O23" s="60">
        <v>0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33">
        <f t="shared" si="0"/>
        <v>0</v>
      </c>
      <c r="F24" s="37"/>
      <c r="G24" s="51">
        <v>0</v>
      </c>
      <c r="H24" s="51">
        <v>0</v>
      </c>
      <c r="I24" s="13">
        <f t="shared" si="1"/>
        <v>0</v>
      </c>
      <c r="J24" s="61">
        <v>0</v>
      </c>
      <c r="K24" s="13"/>
      <c r="L24" s="51">
        <v>0</v>
      </c>
      <c r="M24" s="51">
        <v>0</v>
      </c>
      <c r="N24" s="13">
        <f t="shared" si="2"/>
        <v>0</v>
      </c>
      <c r="O24" s="60">
        <v>0</v>
      </c>
      <c r="T24" s="6"/>
    </row>
    <row r="25" spans="1:20" ht="12.75">
      <c r="A25" s="18" t="s">
        <v>22</v>
      </c>
      <c r="B25" s="14">
        <f t="shared" si="0"/>
        <v>0</v>
      </c>
      <c r="C25" s="14">
        <f t="shared" si="0"/>
        <v>11</v>
      </c>
      <c r="D25" s="14">
        <f t="shared" si="0"/>
        <v>11</v>
      </c>
      <c r="E25" s="33">
        <f t="shared" si="0"/>
        <v>1938.75</v>
      </c>
      <c r="F25" s="37"/>
      <c r="G25" s="51">
        <v>0</v>
      </c>
      <c r="H25" s="51">
        <v>11</v>
      </c>
      <c r="I25" s="13">
        <f t="shared" si="1"/>
        <v>11</v>
      </c>
      <c r="J25" s="61">
        <v>1938.75</v>
      </c>
      <c r="K25" s="13"/>
      <c r="L25" s="51">
        <v>0</v>
      </c>
      <c r="M25" s="51">
        <v>0</v>
      </c>
      <c r="N25" s="13">
        <f t="shared" si="2"/>
        <v>0</v>
      </c>
      <c r="O25" s="60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1</v>
      </c>
      <c r="D26" s="14">
        <f t="shared" si="0"/>
        <v>1</v>
      </c>
      <c r="E26" s="33">
        <f t="shared" si="0"/>
        <v>159.5</v>
      </c>
      <c r="F26" s="37"/>
      <c r="G26" s="51">
        <v>0</v>
      </c>
      <c r="H26" s="51">
        <v>0</v>
      </c>
      <c r="I26" s="13">
        <f t="shared" si="1"/>
        <v>0</v>
      </c>
      <c r="J26" s="61">
        <v>0</v>
      </c>
      <c r="K26" s="13"/>
      <c r="L26" s="51">
        <v>0</v>
      </c>
      <c r="M26" s="51">
        <v>1</v>
      </c>
      <c r="N26" s="13">
        <f t="shared" si="2"/>
        <v>1</v>
      </c>
      <c r="O26" s="60">
        <v>159.5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112</v>
      </c>
      <c r="D27" s="14">
        <f t="shared" si="0"/>
        <v>112</v>
      </c>
      <c r="E27" s="33">
        <f t="shared" si="0"/>
        <v>6252.52</v>
      </c>
      <c r="F27" s="37"/>
      <c r="G27" s="51">
        <v>0</v>
      </c>
      <c r="H27" s="51">
        <v>112</v>
      </c>
      <c r="I27" s="13">
        <f t="shared" si="1"/>
        <v>112</v>
      </c>
      <c r="J27" s="61">
        <v>6252.52</v>
      </c>
      <c r="K27" s="13"/>
      <c r="L27" s="51">
        <v>0</v>
      </c>
      <c r="M27" s="51">
        <v>0</v>
      </c>
      <c r="N27" s="13">
        <f t="shared" si="2"/>
        <v>0</v>
      </c>
      <c r="O27" s="60">
        <v>0</v>
      </c>
      <c r="T27" s="6"/>
    </row>
    <row r="28" spans="1:20" ht="13.5" thickBot="1">
      <c r="A28" s="19" t="s">
        <v>25</v>
      </c>
      <c r="B28" s="16">
        <f t="shared" si="0"/>
        <v>33</v>
      </c>
      <c r="C28" s="16">
        <f t="shared" si="0"/>
        <v>0</v>
      </c>
      <c r="D28" s="16">
        <f t="shared" si="0"/>
        <v>33</v>
      </c>
      <c r="E28" s="39">
        <f t="shared" si="0"/>
        <v>3109.92</v>
      </c>
      <c r="F28" s="38"/>
      <c r="G28" s="57">
        <v>33</v>
      </c>
      <c r="H28" s="57">
        <v>0</v>
      </c>
      <c r="I28" s="15">
        <f t="shared" si="1"/>
        <v>33</v>
      </c>
      <c r="J28" s="66">
        <v>3109.92</v>
      </c>
      <c r="K28" s="15"/>
      <c r="L28" s="57">
        <v>0</v>
      </c>
      <c r="M28" s="57">
        <v>0</v>
      </c>
      <c r="N28" s="15">
        <f t="shared" si="2"/>
        <v>0</v>
      </c>
      <c r="O28" s="64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11.2812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62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9" t="s">
        <v>2</v>
      </c>
      <c r="B4" s="74" t="s">
        <v>1</v>
      </c>
      <c r="C4" s="75"/>
      <c r="D4" s="75"/>
      <c r="E4" s="82"/>
      <c r="F4" s="43"/>
      <c r="G4" s="74" t="s">
        <v>26</v>
      </c>
      <c r="H4" s="75"/>
      <c r="I4" s="75"/>
      <c r="J4" s="82"/>
      <c r="K4" s="71"/>
      <c r="L4" s="74" t="s">
        <v>0</v>
      </c>
      <c r="M4" s="75"/>
      <c r="N4" s="75"/>
      <c r="O4" s="76"/>
    </row>
    <row r="5" spans="1:20" ht="13.5" thickBot="1">
      <c r="A5" s="80"/>
      <c r="B5" s="86" t="s">
        <v>45</v>
      </c>
      <c r="C5" s="87"/>
      <c r="D5" s="87"/>
      <c r="E5" s="88"/>
      <c r="F5" s="44"/>
      <c r="G5" s="86" t="s">
        <v>45</v>
      </c>
      <c r="H5" s="87"/>
      <c r="I5" s="87"/>
      <c r="J5" s="88"/>
      <c r="K5" s="72"/>
      <c r="L5" s="86" t="s">
        <v>45</v>
      </c>
      <c r="M5" s="87"/>
      <c r="N5" s="87"/>
      <c r="O5" s="89"/>
      <c r="T5" s="3"/>
    </row>
    <row r="6" spans="1:20" s="5" customFormat="1" ht="21.75" customHeight="1">
      <c r="A6" s="81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73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226</v>
      </c>
      <c r="C7" s="28">
        <f t="shared" si="0"/>
        <v>117</v>
      </c>
      <c r="D7" s="28">
        <f t="shared" si="0"/>
        <v>343</v>
      </c>
      <c r="E7" s="46">
        <f t="shared" si="0"/>
        <v>28537.081275362318</v>
      </c>
      <c r="F7" s="36"/>
      <c r="G7" s="13">
        <f>SUM(G8:G28)</f>
        <v>226</v>
      </c>
      <c r="H7" s="13">
        <f>SUM(H8:H28)</f>
        <v>3</v>
      </c>
      <c r="I7" s="13">
        <f>SUM(G7:H7)</f>
        <v>229</v>
      </c>
      <c r="J7" s="20">
        <f>SUM(J8:J28)</f>
        <v>14642.720000000001</v>
      </c>
      <c r="K7" s="13"/>
      <c r="L7" s="13">
        <f>SUM(L8:L28)</f>
        <v>0</v>
      </c>
      <c r="M7" s="27">
        <f>SUM(M8:M28)</f>
        <v>114</v>
      </c>
      <c r="N7" s="28">
        <f>SUM(N8:N28)</f>
        <v>114</v>
      </c>
      <c r="O7" s="40">
        <f>SUM(O8:O28)</f>
        <v>13894.361275362318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62">
        <v>0</v>
      </c>
      <c r="H8" s="62">
        <v>0</v>
      </c>
      <c r="I8" s="13">
        <f>SUM(G8:H8)</f>
        <v>0</v>
      </c>
      <c r="J8" s="61">
        <v>0</v>
      </c>
      <c r="K8" s="13"/>
      <c r="L8" s="62">
        <v>0</v>
      </c>
      <c r="M8" s="62">
        <v>0</v>
      </c>
      <c r="N8" s="13">
        <f>SUM(L8:M8)</f>
        <v>0</v>
      </c>
      <c r="O8" s="60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62">
        <v>0</v>
      </c>
      <c r="H9" s="62">
        <v>0</v>
      </c>
      <c r="I9" s="13">
        <f aca="true" t="shared" si="1" ref="I9:I28">SUM(G9:H9)</f>
        <v>0</v>
      </c>
      <c r="J9" s="61">
        <v>0</v>
      </c>
      <c r="K9" s="13"/>
      <c r="L9" s="62">
        <v>0</v>
      </c>
      <c r="M9" s="62">
        <v>0</v>
      </c>
      <c r="N9" s="13">
        <f aca="true" t="shared" si="2" ref="N9:N28">SUM(L9:M9)</f>
        <v>0</v>
      </c>
      <c r="O9" s="60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62">
        <v>0</v>
      </c>
      <c r="H10" s="62">
        <v>0</v>
      </c>
      <c r="I10" s="13">
        <f t="shared" si="1"/>
        <v>0</v>
      </c>
      <c r="J10" s="61">
        <v>0</v>
      </c>
      <c r="K10" s="13"/>
      <c r="L10" s="62">
        <v>0</v>
      </c>
      <c r="M10" s="62">
        <v>0</v>
      </c>
      <c r="N10" s="13">
        <f t="shared" si="2"/>
        <v>0</v>
      </c>
      <c r="O10" s="60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0</v>
      </c>
      <c r="F11" s="37"/>
      <c r="G11" s="62">
        <v>0</v>
      </c>
      <c r="H11" s="62">
        <v>0</v>
      </c>
      <c r="I11" s="13">
        <f t="shared" si="1"/>
        <v>0</v>
      </c>
      <c r="J11" s="61">
        <v>0</v>
      </c>
      <c r="K11" s="13"/>
      <c r="L11" s="62">
        <v>0</v>
      </c>
      <c r="M11" s="62">
        <v>0</v>
      </c>
      <c r="N11" s="13">
        <f t="shared" si="2"/>
        <v>0</v>
      </c>
      <c r="O11" s="60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33">
        <f t="shared" si="0"/>
        <v>0</v>
      </c>
      <c r="F12" s="37"/>
      <c r="G12" s="62">
        <v>0</v>
      </c>
      <c r="H12" s="62">
        <v>0</v>
      </c>
      <c r="I12" s="13">
        <f t="shared" si="1"/>
        <v>0</v>
      </c>
      <c r="J12" s="61">
        <v>0</v>
      </c>
      <c r="K12" s="13"/>
      <c r="L12" s="62">
        <v>0</v>
      </c>
      <c r="M12" s="62">
        <v>0</v>
      </c>
      <c r="N12" s="13">
        <f t="shared" si="2"/>
        <v>0</v>
      </c>
      <c r="O12" s="60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71</v>
      </c>
      <c r="D13" s="14">
        <f t="shared" si="0"/>
        <v>71</v>
      </c>
      <c r="E13" s="33">
        <f t="shared" si="0"/>
        <v>5032.401275362318</v>
      </c>
      <c r="F13" s="37"/>
      <c r="G13" s="62">
        <v>0</v>
      </c>
      <c r="H13" s="62">
        <v>0</v>
      </c>
      <c r="I13" s="13">
        <f t="shared" si="1"/>
        <v>0</v>
      </c>
      <c r="J13" s="61">
        <v>0</v>
      </c>
      <c r="K13" s="13"/>
      <c r="L13" s="62">
        <v>0</v>
      </c>
      <c r="M13" s="62">
        <v>71</v>
      </c>
      <c r="N13" s="13">
        <f t="shared" si="2"/>
        <v>71</v>
      </c>
      <c r="O13" s="60">
        <v>5032.401275362318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62">
        <v>0</v>
      </c>
      <c r="H14" s="62">
        <v>0</v>
      </c>
      <c r="I14" s="13">
        <f t="shared" si="1"/>
        <v>0</v>
      </c>
      <c r="J14" s="61">
        <v>0</v>
      </c>
      <c r="K14" s="13"/>
      <c r="L14" s="62">
        <v>0</v>
      </c>
      <c r="M14" s="62">
        <v>0</v>
      </c>
      <c r="N14" s="13">
        <f t="shared" si="2"/>
        <v>0</v>
      </c>
      <c r="O14" s="60">
        <v>0</v>
      </c>
      <c r="T14" s="6"/>
    </row>
    <row r="15" spans="1:20" ht="12.75">
      <c r="A15" s="18" t="s">
        <v>12</v>
      </c>
      <c r="B15" s="14">
        <f t="shared" si="0"/>
        <v>226</v>
      </c>
      <c r="C15" s="14">
        <f t="shared" si="0"/>
        <v>5</v>
      </c>
      <c r="D15" s="14">
        <f t="shared" si="0"/>
        <v>231</v>
      </c>
      <c r="E15" s="33">
        <f t="shared" si="0"/>
        <v>15514.78</v>
      </c>
      <c r="F15" s="37"/>
      <c r="G15" s="62">
        <v>226</v>
      </c>
      <c r="H15" s="62">
        <v>0</v>
      </c>
      <c r="I15" s="13">
        <f t="shared" si="1"/>
        <v>226</v>
      </c>
      <c r="J15" s="61">
        <v>14162.09</v>
      </c>
      <c r="K15" s="13"/>
      <c r="L15" s="62">
        <v>0</v>
      </c>
      <c r="M15" s="62">
        <v>5</v>
      </c>
      <c r="N15" s="13">
        <f t="shared" si="2"/>
        <v>5</v>
      </c>
      <c r="O15" s="60">
        <v>1352.69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10</v>
      </c>
      <c r="D16" s="14">
        <f t="shared" si="0"/>
        <v>10</v>
      </c>
      <c r="E16" s="33">
        <f t="shared" si="0"/>
        <v>4928.93</v>
      </c>
      <c r="F16" s="37"/>
      <c r="G16" s="62">
        <v>0</v>
      </c>
      <c r="H16" s="62">
        <v>0</v>
      </c>
      <c r="I16" s="13">
        <f t="shared" si="1"/>
        <v>0</v>
      </c>
      <c r="J16" s="61">
        <v>0</v>
      </c>
      <c r="K16" s="13"/>
      <c r="L16" s="62">
        <v>0</v>
      </c>
      <c r="M16" s="62">
        <v>10</v>
      </c>
      <c r="N16" s="13">
        <f t="shared" si="2"/>
        <v>10</v>
      </c>
      <c r="O16" s="60">
        <v>4928.93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33">
        <f t="shared" si="0"/>
        <v>0</v>
      </c>
      <c r="F17" s="37"/>
      <c r="G17" s="62">
        <v>0</v>
      </c>
      <c r="H17" s="62">
        <v>0</v>
      </c>
      <c r="I17" s="13">
        <f t="shared" si="1"/>
        <v>0</v>
      </c>
      <c r="J17" s="61">
        <v>0</v>
      </c>
      <c r="K17" s="13"/>
      <c r="L17" s="62">
        <v>0</v>
      </c>
      <c r="M17" s="62">
        <v>0</v>
      </c>
      <c r="N17" s="13">
        <f t="shared" si="2"/>
        <v>0</v>
      </c>
      <c r="O17" s="60">
        <v>0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33">
        <f t="shared" si="0"/>
        <v>0</v>
      </c>
      <c r="F18" s="37"/>
      <c r="G18" s="62">
        <v>0</v>
      </c>
      <c r="H18" s="62">
        <v>0</v>
      </c>
      <c r="I18" s="13">
        <f t="shared" si="1"/>
        <v>0</v>
      </c>
      <c r="J18" s="61">
        <v>0</v>
      </c>
      <c r="K18" s="13"/>
      <c r="L18" s="62">
        <v>0</v>
      </c>
      <c r="M18" s="62">
        <v>0</v>
      </c>
      <c r="N18" s="13">
        <f t="shared" si="2"/>
        <v>0</v>
      </c>
      <c r="O18" s="60">
        <v>0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7</v>
      </c>
      <c r="D19" s="14">
        <f t="shared" si="0"/>
        <v>7</v>
      </c>
      <c r="E19" s="33">
        <f t="shared" si="0"/>
        <v>327.11</v>
      </c>
      <c r="F19" s="37"/>
      <c r="G19" s="62">
        <v>0</v>
      </c>
      <c r="H19" s="62">
        <v>0</v>
      </c>
      <c r="I19" s="13">
        <f t="shared" si="1"/>
        <v>0</v>
      </c>
      <c r="J19" s="61">
        <v>0</v>
      </c>
      <c r="K19" s="13"/>
      <c r="L19" s="62">
        <v>0</v>
      </c>
      <c r="M19" s="62">
        <v>7</v>
      </c>
      <c r="N19" s="13">
        <f t="shared" si="2"/>
        <v>7</v>
      </c>
      <c r="O19" s="60">
        <v>327.11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33">
        <f t="shared" si="0"/>
        <v>8.76</v>
      </c>
      <c r="F20" s="37"/>
      <c r="G20" s="62">
        <v>0</v>
      </c>
      <c r="H20" s="62">
        <v>0</v>
      </c>
      <c r="I20" s="13">
        <f t="shared" si="1"/>
        <v>0</v>
      </c>
      <c r="J20" s="61">
        <v>8.76</v>
      </c>
      <c r="K20" s="13"/>
      <c r="L20" s="62">
        <v>0</v>
      </c>
      <c r="M20" s="62">
        <v>0</v>
      </c>
      <c r="N20" s="13">
        <f t="shared" si="2"/>
        <v>0</v>
      </c>
      <c r="O20" s="60">
        <v>0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62">
        <v>0</v>
      </c>
      <c r="H21" s="62">
        <v>0</v>
      </c>
      <c r="I21" s="13">
        <f t="shared" si="1"/>
        <v>0</v>
      </c>
      <c r="J21" s="61">
        <v>0</v>
      </c>
      <c r="K21" s="13"/>
      <c r="L21" s="62">
        <v>0</v>
      </c>
      <c r="M21" s="62">
        <v>0</v>
      </c>
      <c r="N21" s="13">
        <f t="shared" si="2"/>
        <v>0</v>
      </c>
      <c r="O21" s="60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33">
        <f t="shared" si="0"/>
        <v>0</v>
      </c>
      <c r="F22" s="37"/>
      <c r="G22" s="62">
        <v>0</v>
      </c>
      <c r="H22" s="62">
        <v>0</v>
      </c>
      <c r="I22" s="13">
        <f t="shared" si="1"/>
        <v>0</v>
      </c>
      <c r="J22" s="61">
        <v>0</v>
      </c>
      <c r="K22" s="13"/>
      <c r="L22" s="62">
        <v>0</v>
      </c>
      <c r="M22" s="62">
        <v>0</v>
      </c>
      <c r="N22" s="13">
        <f t="shared" si="2"/>
        <v>0</v>
      </c>
      <c r="O22" s="60">
        <v>0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2</v>
      </c>
      <c r="D23" s="14">
        <f t="shared" si="0"/>
        <v>2</v>
      </c>
      <c r="E23" s="33">
        <f t="shared" si="0"/>
        <v>863.67</v>
      </c>
      <c r="F23" s="37"/>
      <c r="G23" s="62">
        <v>0</v>
      </c>
      <c r="H23" s="62">
        <v>0</v>
      </c>
      <c r="I23" s="13">
        <f t="shared" si="1"/>
        <v>0</v>
      </c>
      <c r="J23" s="61">
        <v>0</v>
      </c>
      <c r="K23" s="13"/>
      <c r="L23" s="62">
        <v>0</v>
      </c>
      <c r="M23" s="62">
        <v>2</v>
      </c>
      <c r="N23" s="13">
        <f t="shared" si="2"/>
        <v>2</v>
      </c>
      <c r="O23" s="60">
        <v>863.67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33">
        <f t="shared" si="0"/>
        <v>0</v>
      </c>
      <c r="F24" s="37"/>
      <c r="G24" s="62">
        <v>0</v>
      </c>
      <c r="H24" s="62">
        <v>0</v>
      </c>
      <c r="I24" s="13">
        <f t="shared" si="1"/>
        <v>0</v>
      </c>
      <c r="J24" s="61">
        <v>0</v>
      </c>
      <c r="K24" s="13"/>
      <c r="L24" s="62">
        <v>0</v>
      </c>
      <c r="M24" s="62">
        <v>0</v>
      </c>
      <c r="N24" s="13">
        <f t="shared" si="2"/>
        <v>0</v>
      </c>
      <c r="O24" s="60">
        <v>0</v>
      </c>
      <c r="T24" s="6"/>
    </row>
    <row r="25" spans="1:20" ht="12.75">
      <c r="A25" s="18" t="s">
        <v>22</v>
      </c>
      <c r="B25" s="14">
        <f t="shared" si="0"/>
        <v>0</v>
      </c>
      <c r="C25" s="14">
        <f t="shared" si="0"/>
        <v>2</v>
      </c>
      <c r="D25" s="14">
        <f t="shared" si="0"/>
        <v>2</v>
      </c>
      <c r="E25" s="33">
        <f t="shared" si="0"/>
        <v>132.92</v>
      </c>
      <c r="F25" s="37"/>
      <c r="G25" s="62">
        <v>0</v>
      </c>
      <c r="H25" s="62">
        <v>0</v>
      </c>
      <c r="I25" s="13">
        <f t="shared" si="1"/>
        <v>0</v>
      </c>
      <c r="J25" s="61">
        <v>0</v>
      </c>
      <c r="K25" s="13"/>
      <c r="L25" s="62">
        <v>0</v>
      </c>
      <c r="M25" s="62">
        <v>2</v>
      </c>
      <c r="N25" s="13">
        <f t="shared" si="2"/>
        <v>2</v>
      </c>
      <c r="O25" s="60">
        <v>132.92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62">
        <v>0</v>
      </c>
      <c r="H26" s="62">
        <v>0</v>
      </c>
      <c r="I26" s="13">
        <f t="shared" si="1"/>
        <v>0</v>
      </c>
      <c r="J26" s="61">
        <v>0</v>
      </c>
      <c r="K26" s="13"/>
      <c r="L26" s="62">
        <v>0</v>
      </c>
      <c r="M26" s="62">
        <v>0</v>
      </c>
      <c r="N26" s="13">
        <f t="shared" si="2"/>
        <v>0</v>
      </c>
      <c r="O26" s="60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20</v>
      </c>
      <c r="D27" s="14">
        <f t="shared" si="0"/>
        <v>20</v>
      </c>
      <c r="E27" s="33">
        <f t="shared" si="0"/>
        <v>1728.5100000000002</v>
      </c>
      <c r="F27" s="37"/>
      <c r="G27" s="62">
        <v>0</v>
      </c>
      <c r="H27" s="62">
        <v>3</v>
      </c>
      <c r="I27" s="13">
        <f t="shared" si="1"/>
        <v>3</v>
      </c>
      <c r="J27" s="61">
        <v>471.87</v>
      </c>
      <c r="K27" s="13"/>
      <c r="L27" s="62">
        <v>0</v>
      </c>
      <c r="M27" s="62">
        <v>17</v>
      </c>
      <c r="N27" s="13">
        <f t="shared" si="2"/>
        <v>17</v>
      </c>
      <c r="O27" s="60">
        <v>1256.64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39">
        <f t="shared" si="0"/>
        <v>0</v>
      </c>
      <c r="F28" s="38"/>
      <c r="G28" s="63">
        <v>0</v>
      </c>
      <c r="H28" s="63">
        <v>0</v>
      </c>
      <c r="I28" s="15">
        <f t="shared" si="1"/>
        <v>0</v>
      </c>
      <c r="J28" s="66">
        <v>0</v>
      </c>
      <c r="K28" s="15"/>
      <c r="L28" s="63">
        <v>0</v>
      </c>
      <c r="M28" s="63">
        <v>0</v>
      </c>
      <c r="N28" s="15">
        <f t="shared" si="2"/>
        <v>0</v>
      </c>
      <c r="O28" s="64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11.2812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63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9" t="s">
        <v>2</v>
      </c>
      <c r="B4" s="74" t="s">
        <v>1</v>
      </c>
      <c r="C4" s="75"/>
      <c r="D4" s="75"/>
      <c r="E4" s="82"/>
      <c r="F4" s="43"/>
      <c r="G4" s="74" t="s">
        <v>26</v>
      </c>
      <c r="H4" s="75"/>
      <c r="I4" s="75"/>
      <c r="J4" s="82"/>
      <c r="K4" s="71"/>
      <c r="L4" s="74" t="s">
        <v>0</v>
      </c>
      <c r="M4" s="75"/>
      <c r="N4" s="75"/>
      <c r="O4" s="76"/>
    </row>
    <row r="5" spans="1:20" ht="13.5" thickBot="1">
      <c r="A5" s="80"/>
      <c r="B5" s="86" t="s">
        <v>45</v>
      </c>
      <c r="C5" s="87"/>
      <c r="D5" s="87"/>
      <c r="E5" s="88"/>
      <c r="F5" s="44"/>
      <c r="G5" s="86" t="s">
        <v>45</v>
      </c>
      <c r="H5" s="87"/>
      <c r="I5" s="87"/>
      <c r="J5" s="88"/>
      <c r="K5" s="72"/>
      <c r="L5" s="86" t="s">
        <v>45</v>
      </c>
      <c r="M5" s="87"/>
      <c r="N5" s="87"/>
      <c r="O5" s="89"/>
      <c r="T5" s="3"/>
    </row>
    <row r="6" spans="1:20" s="5" customFormat="1" ht="21.75" customHeight="1">
      <c r="A6" s="81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73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407</v>
      </c>
      <c r="C7" s="28">
        <f t="shared" si="0"/>
        <v>276</v>
      </c>
      <c r="D7" s="28">
        <f t="shared" si="0"/>
        <v>683</v>
      </c>
      <c r="E7" s="46">
        <f t="shared" si="0"/>
        <v>70918.5175</v>
      </c>
      <c r="F7" s="36"/>
      <c r="G7" s="13">
        <f>SUM(G8:G28)</f>
        <v>407</v>
      </c>
      <c r="H7" s="13">
        <f>SUM(H8:H28)</f>
        <v>96</v>
      </c>
      <c r="I7" s="13">
        <f>SUM(G7:H7)</f>
        <v>503</v>
      </c>
      <c r="J7" s="20">
        <f>SUM(J8:J28)</f>
        <v>59734.05</v>
      </c>
      <c r="K7" s="13"/>
      <c r="L7" s="13">
        <f>SUM(L8:L28)</f>
        <v>0</v>
      </c>
      <c r="M7" s="27">
        <f>SUM(M8:M28)</f>
        <v>180</v>
      </c>
      <c r="N7" s="28">
        <f>SUM(N8:N28)</f>
        <v>180</v>
      </c>
      <c r="O7" s="40">
        <f>SUM(O8:O28)</f>
        <v>11184.467499999999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62">
        <v>0</v>
      </c>
      <c r="H8" s="62">
        <v>0</v>
      </c>
      <c r="I8" s="13">
        <f>SUM(G8:H8)</f>
        <v>0</v>
      </c>
      <c r="J8" s="61">
        <v>0</v>
      </c>
      <c r="K8" s="13"/>
      <c r="L8" s="62">
        <v>0</v>
      </c>
      <c r="M8" s="62">
        <v>0</v>
      </c>
      <c r="N8" s="13">
        <f>SUM(L8:M8)</f>
        <v>0</v>
      </c>
      <c r="O8" s="60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36</v>
      </c>
      <c r="D9" s="14">
        <f t="shared" si="0"/>
        <v>36</v>
      </c>
      <c r="E9" s="33">
        <f t="shared" si="0"/>
        <v>2859.29</v>
      </c>
      <c r="F9" s="37"/>
      <c r="G9" s="62">
        <v>0</v>
      </c>
      <c r="H9" s="62">
        <v>36</v>
      </c>
      <c r="I9" s="13">
        <f aca="true" t="shared" si="1" ref="I9:I28">SUM(G9:H9)</f>
        <v>36</v>
      </c>
      <c r="J9" s="61">
        <v>2859.29</v>
      </c>
      <c r="K9" s="13"/>
      <c r="L9" s="62">
        <v>0</v>
      </c>
      <c r="M9" s="62">
        <v>0</v>
      </c>
      <c r="N9" s="13">
        <f aca="true" t="shared" si="2" ref="N9:N28">SUM(L9:M9)</f>
        <v>0</v>
      </c>
      <c r="O9" s="60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62">
        <v>0</v>
      </c>
      <c r="H10" s="62">
        <v>0</v>
      </c>
      <c r="I10" s="13">
        <f t="shared" si="1"/>
        <v>0</v>
      </c>
      <c r="J10" s="61">
        <v>0</v>
      </c>
      <c r="K10" s="13"/>
      <c r="L10" s="62">
        <v>0</v>
      </c>
      <c r="M10" s="62">
        <v>0</v>
      </c>
      <c r="N10" s="13">
        <f t="shared" si="2"/>
        <v>0</v>
      </c>
      <c r="O10" s="60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13</v>
      </c>
      <c r="D11" s="14">
        <f t="shared" si="0"/>
        <v>13</v>
      </c>
      <c r="E11" s="33">
        <f t="shared" si="0"/>
        <v>617.365</v>
      </c>
      <c r="F11" s="37"/>
      <c r="G11" s="62">
        <v>0</v>
      </c>
      <c r="H11" s="62">
        <v>0</v>
      </c>
      <c r="I11" s="13">
        <f t="shared" si="1"/>
        <v>0</v>
      </c>
      <c r="J11" s="61">
        <v>0</v>
      </c>
      <c r="K11" s="13"/>
      <c r="L11" s="62">
        <v>0</v>
      </c>
      <c r="M11" s="51">
        <v>13</v>
      </c>
      <c r="N11" s="13">
        <f t="shared" si="2"/>
        <v>13</v>
      </c>
      <c r="O11" s="60">
        <v>617.365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33">
        <f t="shared" si="0"/>
        <v>0</v>
      </c>
      <c r="F12" s="37"/>
      <c r="G12" s="62">
        <v>0</v>
      </c>
      <c r="H12" s="62">
        <v>0</v>
      </c>
      <c r="I12" s="13">
        <f t="shared" si="1"/>
        <v>0</v>
      </c>
      <c r="J12" s="61">
        <v>0</v>
      </c>
      <c r="K12" s="13"/>
      <c r="L12" s="62">
        <v>0</v>
      </c>
      <c r="M12" s="51">
        <v>0</v>
      </c>
      <c r="N12" s="13">
        <f t="shared" si="2"/>
        <v>0</v>
      </c>
      <c r="O12" s="60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20</v>
      </c>
      <c r="D13" s="14">
        <f t="shared" si="0"/>
        <v>20</v>
      </c>
      <c r="E13" s="33">
        <f t="shared" si="0"/>
        <v>1337.47</v>
      </c>
      <c r="F13" s="37"/>
      <c r="G13" s="62">
        <v>0</v>
      </c>
      <c r="H13" s="62">
        <v>0</v>
      </c>
      <c r="I13" s="13">
        <f t="shared" si="1"/>
        <v>0</v>
      </c>
      <c r="J13" s="61">
        <v>0</v>
      </c>
      <c r="K13" s="13"/>
      <c r="L13" s="62">
        <v>0</v>
      </c>
      <c r="M13" s="51">
        <v>20</v>
      </c>
      <c r="N13" s="13">
        <f t="shared" si="2"/>
        <v>20</v>
      </c>
      <c r="O13" s="60">
        <v>1337.47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62">
        <v>0</v>
      </c>
      <c r="H14" s="62">
        <v>0</v>
      </c>
      <c r="I14" s="13">
        <f t="shared" si="1"/>
        <v>0</v>
      </c>
      <c r="J14" s="61">
        <v>0</v>
      </c>
      <c r="K14" s="13"/>
      <c r="L14" s="62">
        <v>0</v>
      </c>
      <c r="M14" s="51">
        <v>0</v>
      </c>
      <c r="N14" s="13">
        <f t="shared" si="2"/>
        <v>0</v>
      </c>
      <c r="O14" s="60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2</v>
      </c>
      <c r="D15" s="14">
        <f t="shared" si="0"/>
        <v>2</v>
      </c>
      <c r="E15" s="33">
        <f t="shared" si="0"/>
        <v>124.79</v>
      </c>
      <c r="F15" s="37"/>
      <c r="G15" s="62">
        <v>0</v>
      </c>
      <c r="H15" s="62">
        <v>0</v>
      </c>
      <c r="I15" s="13">
        <f t="shared" si="1"/>
        <v>0</v>
      </c>
      <c r="J15" s="61">
        <v>0</v>
      </c>
      <c r="K15" s="13"/>
      <c r="L15" s="62">
        <v>0</v>
      </c>
      <c r="M15" s="51">
        <v>2</v>
      </c>
      <c r="N15" s="13">
        <f t="shared" si="2"/>
        <v>2</v>
      </c>
      <c r="O15" s="60">
        <v>124.79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55</v>
      </c>
      <c r="D16" s="14">
        <f t="shared" si="0"/>
        <v>55</v>
      </c>
      <c r="E16" s="33">
        <f t="shared" si="0"/>
        <v>9676.37</v>
      </c>
      <c r="F16" s="37"/>
      <c r="G16" s="62">
        <v>0</v>
      </c>
      <c r="H16" s="62">
        <v>55</v>
      </c>
      <c r="I16" s="13">
        <f t="shared" si="1"/>
        <v>55</v>
      </c>
      <c r="J16" s="61">
        <v>9676.37</v>
      </c>
      <c r="K16" s="13"/>
      <c r="L16" s="62">
        <v>0</v>
      </c>
      <c r="M16" s="51">
        <v>0</v>
      </c>
      <c r="N16" s="13">
        <f t="shared" si="2"/>
        <v>0</v>
      </c>
      <c r="O16" s="60">
        <v>0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16</v>
      </c>
      <c r="D17" s="14">
        <f t="shared" si="0"/>
        <v>16</v>
      </c>
      <c r="E17" s="33">
        <f t="shared" si="0"/>
        <v>1241.62</v>
      </c>
      <c r="F17" s="37"/>
      <c r="G17" s="62">
        <v>0</v>
      </c>
      <c r="H17" s="62">
        <v>0</v>
      </c>
      <c r="I17" s="13">
        <f t="shared" si="1"/>
        <v>0</v>
      </c>
      <c r="J17" s="61">
        <v>0</v>
      </c>
      <c r="K17" s="13"/>
      <c r="L17" s="62">
        <v>0</v>
      </c>
      <c r="M17" s="51">
        <v>16</v>
      </c>
      <c r="N17" s="13">
        <f t="shared" si="2"/>
        <v>16</v>
      </c>
      <c r="O17" s="60">
        <v>1241.62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92</v>
      </c>
      <c r="D18" s="14">
        <f t="shared" si="0"/>
        <v>92</v>
      </c>
      <c r="E18" s="33">
        <f t="shared" si="0"/>
        <v>5602.4025</v>
      </c>
      <c r="F18" s="37"/>
      <c r="G18" s="62">
        <v>0</v>
      </c>
      <c r="H18" s="62">
        <v>0</v>
      </c>
      <c r="I18" s="13">
        <f t="shared" si="1"/>
        <v>0</v>
      </c>
      <c r="J18" s="61">
        <v>0</v>
      </c>
      <c r="K18" s="13"/>
      <c r="L18" s="62">
        <v>0</v>
      </c>
      <c r="M18" s="51">
        <v>92</v>
      </c>
      <c r="N18" s="13">
        <f t="shared" si="2"/>
        <v>92</v>
      </c>
      <c r="O18" s="60">
        <v>5602.4025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1</v>
      </c>
      <c r="D19" s="14">
        <f t="shared" si="0"/>
        <v>1</v>
      </c>
      <c r="E19" s="33">
        <f t="shared" si="0"/>
        <v>197.46</v>
      </c>
      <c r="F19" s="37"/>
      <c r="G19" s="62">
        <v>0</v>
      </c>
      <c r="H19" s="62">
        <v>1</v>
      </c>
      <c r="I19" s="13">
        <f t="shared" si="1"/>
        <v>1</v>
      </c>
      <c r="J19" s="61">
        <v>197.46</v>
      </c>
      <c r="K19" s="13"/>
      <c r="L19" s="62">
        <v>0</v>
      </c>
      <c r="M19" s="51">
        <v>0</v>
      </c>
      <c r="N19" s="13">
        <f t="shared" si="2"/>
        <v>0</v>
      </c>
      <c r="O19" s="60">
        <v>0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18</v>
      </c>
      <c r="D20" s="14">
        <f t="shared" si="0"/>
        <v>18</v>
      </c>
      <c r="E20" s="33">
        <f t="shared" si="0"/>
        <v>998.68</v>
      </c>
      <c r="F20" s="37"/>
      <c r="G20" s="62">
        <v>0</v>
      </c>
      <c r="H20" s="62">
        <v>0</v>
      </c>
      <c r="I20" s="13">
        <f t="shared" si="1"/>
        <v>0</v>
      </c>
      <c r="J20" s="61">
        <v>0</v>
      </c>
      <c r="K20" s="13"/>
      <c r="L20" s="62">
        <v>0</v>
      </c>
      <c r="M20" s="51">
        <v>18</v>
      </c>
      <c r="N20" s="13">
        <f t="shared" si="2"/>
        <v>18</v>
      </c>
      <c r="O20" s="60">
        <v>998.68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62">
        <v>0</v>
      </c>
      <c r="H21" s="62">
        <v>0</v>
      </c>
      <c r="I21" s="13">
        <f t="shared" si="1"/>
        <v>0</v>
      </c>
      <c r="J21" s="61">
        <v>0</v>
      </c>
      <c r="K21" s="13"/>
      <c r="L21" s="62">
        <v>0</v>
      </c>
      <c r="M21" s="51">
        <v>0</v>
      </c>
      <c r="N21" s="13">
        <f t="shared" si="2"/>
        <v>0</v>
      </c>
      <c r="O21" s="60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16</v>
      </c>
      <c r="D22" s="14">
        <f t="shared" si="0"/>
        <v>16</v>
      </c>
      <c r="E22" s="33">
        <f t="shared" si="0"/>
        <v>725.3</v>
      </c>
      <c r="F22" s="37"/>
      <c r="G22" s="62">
        <v>0</v>
      </c>
      <c r="H22" s="62">
        <v>0</v>
      </c>
      <c r="I22" s="13">
        <f t="shared" si="1"/>
        <v>0</v>
      </c>
      <c r="J22" s="61">
        <v>0</v>
      </c>
      <c r="K22" s="13"/>
      <c r="L22" s="62">
        <v>0</v>
      </c>
      <c r="M22" s="51">
        <v>16</v>
      </c>
      <c r="N22" s="13">
        <f t="shared" si="2"/>
        <v>16</v>
      </c>
      <c r="O22" s="60">
        <v>725.3</v>
      </c>
      <c r="T22" s="6"/>
    </row>
    <row r="23" spans="1:20" ht="12.75">
      <c r="A23" s="18" t="s">
        <v>20</v>
      </c>
      <c r="B23" s="14">
        <f t="shared" si="0"/>
        <v>261</v>
      </c>
      <c r="C23" s="14">
        <f t="shared" si="0"/>
        <v>4</v>
      </c>
      <c r="D23" s="14">
        <f t="shared" si="0"/>
        <v>265</v>
      </c>
      <c r="E23" s="33">
        <f t="shared" si="0"/>
        <v>31538.7</v>
      </c>
      <c r="F23" s="37"/>
      <c r="G23" s="62">
        <v>261</v>
      </c>
      <c r="H23" s="62">
        <v>4</v>
      </c>
      <c r="I23" s="13">
        <f t="shared" si="1"/>
        <v>265</v>
      </c>
      <c r="J23" s="61">
        <v>31538.7</v>
      </c>
      <c r="K23" s="13"/>
      <c r="L23" s="62">
        <v>0</v>
      </c>
      <c r="M23" s="51">
        <v>0</v>
      </c>
      <c r="N23" s="13">
        <f t="shared" si="2"/>
        <v>0</v>
      </c>
      <c r="O23" s="60">
        <v>0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33">
        <f t="shared" si="0"/>
        <v>0</v>
      </c>
      <c r="F24" s="37"/>
      <c r="G24" s="62">
        <v>0</v>
      </c>
      <c r="H24" s="62">
        <v>0</v>
      </c>
      <c r="I24" s="13">
        <f t="shared" si="1"/>
        <v>0</v>
      </c>
      <c r="J24" s="61">
        <v>0</v>
      </c>
      <c r="K24" s="13"/>
      <c r="L24" s="62">
        <v>0</v>
      </c>
      <c r="M24" s="51">
        <v>0</v>
      </c>
      <c r="N24" s="13">
        <f t="shared" si="2"/>
        <v>0</v>
      </c>
      <c r="O24" s="60">
        <v>0</v>
      </c>
      <c r="T24" s="6"/>
    </row>
    <row r="25" spans="1:20" ht="12.75">
      <c r="A25" s="18" t="s">
        <v>22</v>
      </c>
      <c r="B25" s="14">
        <f t="shared" si="0"/>
        <v>146</v>
      </c>
      <c r="C25" s="14">
        <f t="shared" si="0"/>
        <v>0</v>
      </c>
      <c r="D25" s="14">
        <f t="shared" si="0"/>
        <v>146</v>
      </c>
      <c r="E25" s="33">
        <f t="shared" si="0"/>
        <v>15462.23</v>
      </c>
      <c r="F25" s="37"/>
      <c r="G25" s="62">
        <v>146</v>
      </c>
      <c r="H25" s="62">
        <v>0</v>
      </c>
      <c r="I25" s="13">
        <f t="shared" si="1"/>
        <v>146</v>
      </c>
      <c r="J25" s="61">
        <v>15462.23</v>
      </c>
      <c r="K25" s="13"/>
      <c r="L25" s="62">
        <v>0</v>
      </c>
      <c r="M25" s="51">
        <v>0</v>
      </c>
      <c r="N25" s="13">
        <f t="shared" si="2"/>
        <v>0</v>
      </c>
      <c r="O25" s="60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1</v>
      </c>
      <c r="D26" s="14">
        <f t="shared" si="0"/>
        <v>1</v>
      </c>
      <c r="E26" s="33">
        <f t="shared" si="0"/>
        <v>198.14</v>
      </c>
      <c r="F26" s="37"/>
      <c r="G26" s="62">
        <v>0</v>
      </c>
      <c r="H26" s="62">
        <v>0</v>
      </c>
      <c r="I26" s="13">
        <f t="shared" si="1"/>
        <v>0</v>
      </c>
      <c r="J26" s="61">
        <v>0</v>
      </c>
      <c r="K26" s="13"/>
      <c r="L26" s="62">
        <v>0</v>
      </c>
      <c r="M26" s="51">
        <v>1</v>
      </c>
      <c r="N26" s="13">
        <f t="shared" si="2"/>
        <v>1</v>
      </c>
      <c r="O26" s="60">
        <v>198.14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33">
        <f t="shared" si="0"/>
        <v>0</v>
      </c>
      <c r="F27" s="37"/>
      <c r="G27" s="62">
        <v>0</v>
      </c>
      <c r="H27" s="62">
        <v>0</v>
      </c>
      <c r="I27" s="13">
        <f t="shared" si="1"/>
        <v>0</v>
      </c>
      <c r="J27" s="61">
        <v>0</v>
      </c>
      <c r="K27" s="13"/>
      <c r="L27" s="62">
        <v>0</v>
      </c>
      <c r="M27" s="51">
        <v>0</v>
      </c>
      <c r="N27" s="13">
        <f t="shared" si="2"/>
        <v>0</v>
      </c>
      <c r="O27" s="60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2</v>
      </c>
      <c r="D28" s="16">
        <f t="shared" si="0"/>
        <v>2</v>
      </c>
      <c r="E28" s="39">
        <f t="shared" si="0"/>
        <v>338.7</v>
      </c>
      <c r="F28" s="38"/>
      <c r="G28" s="63">
        <v>0</v>
      </c>
      <c r="H28" s="63">
        <v>0</v>
      </c>
      <c r="I28" s="15">
        <f t="shared" si="1"/>
        <v>0</v>
      </c>
      <c r="J28" s="66">
        <v>0</v>
      </c>
      <c r="K28" s="15"/>
      <c r="L28" s="63">
        <v>0</v>
      </c>
      <c r="M28" s="57">
        <v>2</v>
      </c>
      <c r="N28" s="15">
        <f t="shared" si="2"/>
        <v>2</v>
      </c>
      <c r="O28" s="64">
        <v>338.7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11.2812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64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9" t="s">
        <v>2</v>
      </c>
      <c r="B4" s="74" t="s">
        <v>1</v>
      </c>
      <c r="C4" s="75"/>
      <c r="D4" s="75"/>
      <c r="E4" s="82"/>
      <c r="F4" s="43"/>
      <c r="G4" s="74" t="s">
        <v>26</v>
      </c>
      <c r="H4" s="75"/>
      <c r="I4" s="75"/>
      <c r="J4" s="82"/>
      <c r="K4" s="71"/>
      <c r="L4" s="74" t="s">
        <v>0</v>
      </c>
      <c r="M4" s="75"/>
      <c r="N4" s="75"/>
      <c r="O4" s="76"/>
    </row>
    <row r="5" spans="1:20" ht="13.5" thickBot="1">
      <c r="A5" s="80"/>
      <c r="B5" s="86" t="s">
        <v>45</v>
      </c>
      <c r="C5" s="87"/>
      <c r="D5" s="87"/>
      <c r="E5" s="88"/>
      <c r="F5" s="44"/>
      <c r="G5" s="86" t="s">
        <v>45</v>
      </c>
      <c r="H5" s="87"/>
      <c r="I5" s="87"/>
      <c r="J5" s="88"/>
      <c r="K5" s="72"/>
      <c r="L5" s="86" t="s">
        <v>45</v>
      </c>
      <c r="M5" s="87"/>
      <c r="N5" s="87"/>
      <c r="O5" s="89"/>
      <c r="T5" s="3"/>
    </row>
    <row r="6" spans="1:20" s="5" customFormat="1" ht="21.75" customHeight="1">
      <c r="A6" s="81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73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>SUM(G7,L7)</f>
        <v>42</v>
      </c>
      <c r="C7" s="28">
        <f>SUM(H7,M7)</f>
        <v>454</v>
      </c>
      <c r="D7" s="28">
        <f>SUM(I7,N7)</f>
        <v>496</v>
      </c>
      <c r="E7" s="46">
        <f>SUM(J7,O7)</f>
        <v>47109.48307142858</v>
      </c>
      <c r="F7" s="36"/>
      <c r="G7" s="13">
        <f>SUM(G8:G28)</f>
        <v>42</v>
      </c>
      <c r="H7" s="13">
        <f>SUM(H8:H28)</f>
        <v>213</v>
      </c>
      <c r="I7" s="13">
        <f>SUM(G7:H7)</f>
        <v>255</v>
      </c>
      <c r="J7" s="20">
        <f>SUM(J8:J28)</f>
        <v>24680.760000000002</v>
      </c>
      <c r="K7" s="13"/>
      <c r="L7" s="13">
        <f>SUM(L8:L28)</f>
        <v>0</v>
      </c>
      <c r="M7" s="27">
        <f>SUM(M8:M28)</f>
        <v>241</v>
      </c>
      <c r="N7" s="28">
        <f>SUM(N8:N28)</f>
        <v>241</v>
      </c>
      <c r="O7" s="40">
        <f>SUM(O8:O28)</f>
        <v>22428.723071428576</v>
      </c>
      <c r="T7" s="6"/>
    </row>
    <row r="8" spans="1:20" ht="12.75">
      <c r="A8" s="18" t="s">
        <v>5</v>
      </c>
      <c r="B8" s="14">
        <f>SUM(G8,L8)</f>
        <v>0</v>
      </c>
      <c r="C8" s="14">
        <f>SUM(H8,M8)</f>
        <v>0</v>
      </c>
      <c r="D8" s="14">
        <f>SUM(I8,N8)</f>
        <v>0</v>
      </c>
      <c r="E8" s="33">
        <f aca="true" t="shared" si="0" ref="E8:E25">SUM(G8,O8)</f>
        <v>0</v>
      </c>
      <c r="F8" s="37"/>
      <c r="G8" s="62">
        <v>0</v>
      </c>
      <c r="H8" s="62">
        <v>0</v>
      </c>
      <c r="I8" s="13">
        <f aca="true" t="shared" si="1" ref="I8:I25">SUM(H8:H8)</f>
        <v>0</v>
      </c>
      <c r="J8" s="61">
        <v>349.53</v>
      </c>
      <c r="K8" s="13"/>
      <c r="L8" s="62">
        <v>0</v>
      </c>
      <c r="M8" s="62">
        <v>0</v>
      </c>
      <c r="N8" s="13">
        <f>SUM(L8:M8)</f>
        <v>0</v>
      </c>
      <c r="O8" s="60">
        <v>0</v>
      </c>
      <c r="T8" s="6"/>
    </row>
    <row r="9" spans="1:20" ht="12.75">
      <c r="A9" s="18" t="s">
        <v>6</v>
      </c>
      <c r="B9" s="14">
        <f aca="true" t="shared" si="2" ref="B9:D28">SUM(G9,L9)</f>
        <v>0</v>
      </c>
      <c r="C9" s="14">
        <f t="shared" si="2"/>
        <v>0</v>
      </c>
      <c r="D9" s="14">
        <f t="shared" si="2"/>
        <v>0</v>
      </c>
      <c r="E9" s="33">
        <f t="shared" si="0"/>
        <v>0</v>
      </c>
      <c r="F9" s="37"/>
      <c r="G9" s="62">
        <v>0</v>
      </c>
      <c r="H9" s="62">
        <v>0</v>
      </c>
      <c r="I9" s="13">
        <f t="shared" si="1"/>
        <v>0</v>
      </c>
      <c r="J9" s="61">
        <v>0</v>
      </c>
      <c r="K9" s="13"/>
      <c r="L9" s="62">
        <v>0</v>
      </c>
      <c r="M9" s="62">
        <v>0</v>
      </c>
      <c r="N9" s="13">
        <f aca="true" t="shared" si="3" ref="N9:N28">SUM(L9:M9)</f>
        <v>0</v>
      </c>
      <c r="O9" s="60">
        <v>0</v>
      </c>
      <c r="T9" s="6"/>
    </row>
    <row r="10" spans="1:20" ht="12.75">
      <c r="A10" s="18" t="s">
        <v>7</v>
      </c>
      <c r="B10" s="14">
        <f t="shared" si="2"/>
        <v>0</v>
      </c>
      <c r="C10" s="14">
        <f t="shared" si="2"/>
        <v>0</v>
      </c>
      <c r="D10" s="14">
        <f t="shared" si="2"/>
        <v>0</v>
      </c>
      <c r="E10" s="33">
        <f t="shared" si="0"/>
        <v>0</v>
      </c>
      <c r="F10" s="37"/>
      <c r="G10" s="62">
        <v>0</v>
      </c>
      <c r="H10" s="62">
        <v>0</v>
      </c>
      <c r="I10" s="13">
        <f t="shared" si="1"/>
        <v>0</v>
      </c>
      <c r="J10" s="61">
        <v>0</v>
      </c>
      <c r="K10" s="13"/>
      <c r="L10" s="62">
        <v>0</v>
      </c>
      <c r="M10" s="62">
        <v>0</v>
      </c>
      <c r="N10" s="13">
        <f t="shared" si="3"/>
        <v>0</v>
      </c>
      <c r="O10" s="60">
        <v>0</v>
      </c>
      <c r="T10" s="6"/>
    </row>
    <row r="11" spans="1:20" ht="12.75">
      <c r="A11" s="18" t="s">
        <v>8</v>
      </c>
      <c r="B11" s="14">
        <f t="shared" si="2"/>
        <v>0</v>
      </c>
      <c r="C11" s="14">
        <f t="shared" si="2"/>
        <v>33</v>
      </c>
      <c r="D11" s="14">
        <f t="shared" si="2"/>
        <v>33</v>
      </c>
      <c r="E11" s="33">
        <f t="shared" si="0"/>
        <v>2690.9225</v>
      </c>
      <c r="F11" s="37"/>
      <c r="G11" s="62">
        <v>0</v>
      </c>
      <c r="H11" s="62">
        <v>0</v>
      </c>
      <c r="I11" s="13">
        <f t="shared" si="1"/>
        <v>0</v>
      </c>
      <c r="J11" s="61">
        <v>0</v>
      </c>
      <c r="K11" s="13"/>
      <c r="L11" s="62">
        <v>0</v>
      </c>
      <c r="M11" s="51">
        <v>33</v>
      </c>
      <c r="N11" s="13">
        <f t="shared" si="3"/>
        <v>33</v>
      </c>
      <c r="O11" s="60">
        <v>2690.9225</v>
      </c>
      <c r="T11" s="6"/>
    </row>
    <row r="12" spans="1:20" ht="12.75">
      <c r="A12" s="18" t="s">
        <v>9</v>
      </c>
      <c r="B12" s="14">
        <f t="shared" si="2"/>
        <v>0</v>
      </c>
      <c r="C12" s="14">
        <f t="shared" si="2"/>
        <v>33</v>
      </c>
      <c r="D12" s="14">
        <f t="shared" si="2"/>
        <v>33</v>
      </c>
      <c r="E12" s="33">
        <f t="shared" si="0"/>
        <v>5024.900571428572</v>
      </c>
      <c r="F12" s="37"/>
      <c r="G12" s="62">
        <v>0</v>
      </c>
      <c r="H12" s="62">
        <v>0</v>
      </c>
      <c r="I12" s="13">
        <f t="shared" si="1"/>
        <v>0</v>
      </c>
      <c r="J12" s="61">
        <v>0</v>
      </c>
      <c r="K12" s="13"/>
      <c r="L12" s="62">
        <v>0</v>
      </c>
      <c r="M12" s="51">
        <v>33</v>
      </c>
      <c r="N12" s="13">
        <f t="shared" si="3"/>
        <v>33</v>
      </c>
      <c r="O12" s="60">
        <v>5024.900571428572</v>
      </c>
      <c r="T12" s="6"/>
    </row>
    <row r="13" spans="1:20" ht="12.75">
      <c r="A13" s="18" t="s">
        <v>10</v>
      </c>
      <c r="B13" s="14">
        <f t="shared" si="2"/>
        <v>0</v>
      </c>
      <c r="C13" s="14">
        <f t="shared" si="2"/>
        <v>104</v>
      </c>
      <c r="D13" s="14">
        <f t="shared" si="2"/>
        <v>104</v>
      </c>
      <c r="E13" s="33">
        <f t="shared" si="0"/>
        <v>6736.67</v>
      </c>
      <c r="F13" s="37"/>
      <c r="G13" s="62">
        <v>0</v>
      </c>
      <c r="H13" s="62">
        <v>8</v>
      </c>
      <c r="I13" s="13">
        <f t="shared" si="1"/>
        <v>8</v>
      </c>
      <c r="J13" s="61">
        <v>629.68</v>
      </c>
      <c r="K13" s="13"/>
      <c r="L13" s="62">
        <v>0</v>
      </c>
      <c r="M13" s="51">
        <v>96</v>
      </c>
      <c r="N13" s="13">
        <f t="shared" si="3"/>
        <v>96</v>
      </c>
      <c r="O13" s="60">
        <v>6736.67</v>
      </c>
      <c r="T13" s="6"/>
    </row>
    <row r="14" spans="1:20" ht="12.75">
      <c r="A14" s="18" t="s">
        <v>11</v>
      </c>
      <c r="B14" s="14">
        <f t="shared" si="2"/>
        <v>0</v>
      </c>
      <c r="C14" s="14">
        <f t="shared" si="2"/>
        <v>0</v>
      </c>
      <c r="D14" s="14">
        <f t="shared" si="2"/>
        <v>0</v>
      </c>
      <c r="E14" s="33">
        <f t="shared" si="0"/>
        <v>0</v>
      </c>
      <c r="F14" s="37"/>
      <c r="G14" s="62">
        <v>0</v>
      </c>
      <c r="H14" s="62">
        <v>0</v>
      </c>
      <c r="I14" s="13">
        <f t="shared" si="1"/>
        <v>0</v>
      </c>
      <c r="J14" s="61">
        <v>0</v>
      </c>
      <c r="K14" s="13"/>
      <c r="L14" s="62">
        <v>0</v>
      </c>
      <c r="M14" s="51">
        <v>0</v>
      </c>
      <c r="N14" s="13">
        <f t="shared" si="3"/>
        <v>0</v>
      </c>
      <c r="O14" s="60">
        <v>0</v>
      </c>
      <c r="T14" s="6"/>
    </row>
    <row r="15" spans="1:20" ht="12.75">
      <c r="A15" s="18" t="s">
        <v>12</v>
      </c>
      <c r="B15" s="14">
        <f t="shared" si="2"/>
        <v>0</v>
      </c>
      <c r="C15" s="14">
        <f t="shared" si="2"/>
        <v>19</v>
      </c>
      <c r="D15" s="14">
        <f t="shared" si="2"/>
        <v>19</v>
      </c>
      <c r="E15" s="33">
        <f t="shared" si="0"/>
        <v>461.79</v>
      </c>
      <c r="F15" s="37"/>
      <c r="G15" s="62">
        <v>0</v>
      </c>
      <c r="H15" s="62">
        <v>18</v>
      </c>
      <c r="I15" s="13">
        <f t="shared" si="1"/>
        <v>18</v>
      </c>
      <c r="J15" s="61">
        <v>2683.89</v>
      </c>
      <c r="K15" s="13"/>
      <c r="L15" s="62">
        <v>0</v>
      </c>
      <c r="M15" s="51">
        <v>1</v>
      </c>
      <c r="N15" s="13">
        <f t="shared" si="3"/>
        <v>1</v>
      </c>
      <c r="O15" s="60">
        <v>461.79</v>
      </c>
      <c r="T15" s="6"/>
    </row>
    <row r="16" spans="1:20" ht="12.75">
      <c r="A16" s="18" t="s">
        <v>13</v>
      </c>
      <c r="B16" s="14">
        <f t="shared" si="2"/>
        <v>0</v>
      </c>
      <c r="C16" s="14">
        <f t="shared" si="2"/>
        <v>21</v>
      </c>
      <c r="D16" s="14">
        <f t="shared" si="2"/>
        <v>21</v>
      </c>
      <c r="E16" s="33">
        <f t="shared" si="0"/>
        <v>2702.66</v>
      </c>
      <c r="F16" s="37"/>
      <c r="G16" s="62">
        <v>0</v>
      </c>
      <c r="H16" s="62">
        <v>16</v>
      </c>
      <c r="I16" s="13">
        <f t="shared" si="1"/>
        <v>16</v>
      </c>
      <c r="J16" s="61">
        <v>1317.78</v>
      </c>
      <c r="K16" s="13"/>
      <c r="L16" s="62">
        <v>0</v>
      </c>
      <c r="M16" s="51">
        <v>5</v>
      </c>
      <c r="N16" s="13">
        <f t="shared" si="3"/>
        <v>5</v>
      </c>
      <c r="O16" s="60">
        <v>2702.66</v>
      </c>
      <c r="T16" s="6"/>
    </row>
    <row r="17" spans="1:20" ht="12.75">
      <c r="A17" s="18" t="s">
        <v>14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33">
        <f t="shared" si="0"/>
        <v>0</v>
      </c>
      <c r="F17" s="37"/>
      <c r="G17" s="62">
        <v>0</v>
      </c>
      <c r="H17" s="62">
        <v>0</v>
      </c>
      <c r="I17" s="13">
        <f t="shared" si="1"/>
        <v>0</v>
      </c>
      <c r="J17" s="61">
        <v>0</v>
      </c>
      <c r="K17" s="13"/>
      <c r="L17" s="62">
        <v>0</v>
      </c>
      <c r="M17" s="51">
        <v>0</v>
      </c>
      <c r="N17" s="13">
        <f t="shared" si="3"/>
        <v>0</v>
      </c>
      <c r="O17" s="60">
        <v>0</v>
      </c>
      <c r="T17" s="6"/>
    </row>
    <row r="18" spans="1:20" ht="12.75">
      <c r="A18" s="18" t="s">
        <v>15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33">
        <f t="shared" si="0"/>
        <v>0</v>
      </c>
      <c r="F18" s="37"/>
      <c r="G18" s="62">
        <v>0</v>
      </c>
      <c r="H18" s="62">
        <v>0</v>
      </c>
      <c r="I18" s="13">
        <f t="shared" si="1"/>
        <v>0</v>
      </c>
      <c r="J18" s="61">
        <v>0</v>
      </c>
      <c r="K18" s="13"/>
      <c r="L18" s="62">
        <v>0</v>
      </c>
      <c r="M18" s="51">
        <v>0</v>
      </c>
      <c r="N18" s="13">
        <f t="shared" si="3"/>
        <v>0</v>
      </c>
      <c r="O18" s="60">
        <v>0</v>
      </c>
      <c r="T18" s="6"/>
    </row>
    <row r="19" spans="1:20" ht="12.75">
      <c r="A19" s="18" t="s">
        <v>16</v>
      </c>
      <c r="B19" s="14">
        <f t="shared" si="2"/>
        <v>0</v>
      </c>
      <c r="C19" s="14">
        <f t="shared" si="2"/>
        <v>19</v>
      </c>
      <c r="D19" s="14">
        <f t="shared" si="2"/>
        <v>19</v>
      </c>
      <c r="E19" s="33">
        <f t="shared" si="0"/>
        <v>900.88</v>
      </c>
      <c r="F19" s="37"/>
      <c r="G19" s="62">
        <v>0</v>
      </c>
      <c r="H19" s="62">
        <v>0</v>
      </c>
      <c r="I19" s="13">
        <f t="shared" si="1"/>
        <v>0</v>
      </c>
      <c r="J19" s="61">
        <v>0</v>
      </c>
      <c r="K19" s="13"/>
      <c r="L19" s="62">
        <v>0</v>
      </c>
      <c r="M19" s="51">
        <v>19</v>
      </c>
      <c r="N19" s="13">
        <f t="shared" si="3"/>
        <v>19</v>
      </c>
      <c r="O19" s="60">
        <v>900.88</v>
      </c>
      <c r="T19" s="6"/>
    </row>
    <row r="20" spans="1:20" ht="12.75">
      <c r="A20" s="18" t="s">
        <v>17</v>
      </c>
      <c r="B20" s="14">
        <f t="shared" si="2"/>
        <v>0</v>
      </c>
      <c r="C20" s="14">
        <f t="shared" si="2"/>
        <v>1</v>
      </c>
      <c r="D20" s="14">
        <f t="shared" si="2"/>
        <v>1</v>
      </c>
      <c r="E20" s="33">
        <f t="shared" si="0"/>
        <v>46</v>
      </c>
      <c r="F20" s="37"/>
      <c r="G20" s="62">
        <v>0</v>
      </c>
      <c r="H20" s="62">
        <v>0</v>
      </c>
      <c r="I20" s="13">
        <f t="shared" si="1"/>
        <v>0</v>
      </c>
      <c r="J20" s="61">
        <v>0</v>
      </c>
      <c r="K20" s="13"/>
      <c r="L20" s="62">
        <v>0</v>
      </c>
      <c r="M20" s="51">
        <v>1</v>
      </c>
      <c r="N20" s="13">
        <f t="shared" si="3"/>
        <v>1</v>
      </c>
      <c r="O20" s="60">
        <v>46</v>
      </c>
      <c r="T20" s="6"/>
    </row>
    <row r="21" spans="1:20" ht="12.75">
      <c r="A21" s="18" t="s">
        <v>18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33">
        <f t="shared" si="0"/>
        <v>0</v>
      </c>
      <c r="F21" s="37"/>
      <c r="G21" s="62">
        <v>0</v>
      </c>
      <c r="H21" s="62">
        <v>0</v>
      </c>
      <c r="I21" s="13">
        <f t="shared" si="1"/>
        <v>0</v>
      </c>
      <c r="J21" s="61">
        <v>0</v>
      </c>
      <c r="K21" s="13"/>
      <c r="L21" s="62">
        <v>0</v>
      </c>
      <c r="M21" s="51">
        <v>0</v>
      </c>
      <c r="N21" s="13">
        <f t="shared" si="3"/>
        <v>0</v>
      </c>
      <c r="O21" s="60">
        <v>0</v>
      </c>
      <c r="T21" s="6"/>
    </row>
    <row r="22" spans="1:20" ht="12.75">
      <c r="A22" s="18" t="s">
        <v>19</v>
      </c>
      <c r="B22" s="14">
        <f t="shared" si="2"/>
        <v>0</v>
      </c>
      <c r="C22" s="14">
        <f t="shared" si="2"/>
        <v>41</v>
      </c>
      <c r="D22" s="14">
        <f t="shared" si="2"/>
        <v>41</v>
      </c>
      <c r="E22" s="33">
        <f t="shared" si="0"/>
        <v>2611.3</v>
      </c>
      <c r="F22" s="37"/>
      <c r="G22" s="62">
        <v>0</v>
      </c>
      <c r="H22" s="62">
        <v>0</v>
      </c>
      <c r="I22" s="13">
        <f t="shared" si="1"/>
        <v>0</v>
      </c>
      <c r="J22" s="61">
        <v>0</v>
      </c>
      <c r="K22" s="13"/>
      <c r="L22" s="62">
        <v>0</v>
      </c>
      <c r="M22" s="51">
        <v>41</v>
      </c>
      <c r="N22" s="13">
        <f t="shared" si="3"/>
        <v>41</v>
      </c>
      <c r="O22" s="60">
        <v>2611.3</v>
      </c>
      <c r="T22" s="6"/>
    </row>
    <row r="23" spans="1:20" ht="12.75">
      <c r="A23" s="18" t="s">
        <v>20</v>
      </c>
      <c r="B23" s="14">
        <f t="shared" si="2"/>
        <v>0</v>
      </c>
      <c r="C23" s="14">
        <f t="shared" si="2"/>
        <v>15</v>
      </c>
      <c r="D23" s="14">
        <f t="shared" si="2"/>
        <v>15</v>
      </c>
      <c r="E23" s="33">
        <f t="shared" si="0"/>
        <v>324.27</v>
      </c>
      <c r="F23" s="37"/>
      <c r="G23" s="62">
        <v>0</v>
      </c>
      <c r="H23" s="62">
        <v>14</v>
      </c>
      <c r="I23" s="13">
        <f t="shared" si="1"/>
        <v>14</v>
      </c>
      <c r="J23" s="61">
        <v>2575.07</v>
      </c>
      <c r="K23" s="13"/>
      <c r="L23" s="62">
        <v>0</v>
      </c>
      <c r="M23" s="51">
        <v>1</v>
      </c>
      <c r="N23" s="13">
        <f t="shared" si="3"/>
        <v>1</v>
      </c>
      <c r="O23" s="60">
        <v>324.27</v>
      </c>
      <c r="T23" s="6"/>
    </row>
    <row r="24" spans="1:20" ht="12.75">
      <c r="A24" s="18" t="s">
        <v>21</v>
      </c>
      <c r="B24" s="14">
        <f t="shared" si="2"/>
        <v>0</v>
      </c>
      <c r="C24" s="14">
        <f t="shared" si="2"/>
        <v>109</v>
      </c>
      <c r="D24" s="14">
        <f t="shared" si="2"/>
        <v>109</v>
      </c>
      <c r="E24" s="33">
        <f t="shared" si="0"/>
        <v>0</v>
      </c>
      <c r="F24" s="37"/>
      <c r="G24" s="62">
        <v>0</v>
      </c>
      <c r="H24" s="62">
        <v>109</v>
      </c>
      <c r="I24" s="13">
        <f t="shared" si="1"/>
        <v>109</v>
      </c>
      <c r="J24" s="61">
        <v>9411.3</v>
      </c>
      <c r="K24" s="13"/>
      <c r="L24" s="62">
        <v>0</v>
      </c>
      <c r="M24" s="51">
        <v>0</v>
      </c>
      <c r="N24" s="13">
        <f t="shared" si="3"/>
        <v>0</v>
      </c>
      <c r="O24" s="60">
        <v>0</v>
      </c>
      <c r="T24" s="6"/>
    </row>
    <row r="25" spans="1:20" ht="12.75">
      <c r="A25" s="18" t="s">
        <v>22</v>
      </c>
      <c r="B25" s="14">
        <f t="shared" si="2"/>
        <v>42</v>
      </c>
      <c r="C25" s="14">
        <f t="shared" si="2"/>
        <v>48</v>
      </c>
      <c r="D25" s="14">
        <f t="shared" si="2"/>
        <v>48</v>
      </c>
      <c r="E25" s="33">
        <f t="shared" si="0"/>
        <v>42</v>
      </c>
      <c r="F25" s="37"/>
      <c r="G25" s="62">
        <v>42</v>
      </c>
      <c r="H25" s="62">
        <v>48</v>
      </c>
      <c r="I25" s="13">
        <f t="shared" si="1"/>
        <v>48</v>
      </c>
      <c r="J25" s="61">
        <v>7713.51</v>
      </c>
      <c r="K25" s="13"/>
      <c r="L25" s="62">
        <v>0</v>
      </c>
      <c r="M25" s="51">
        <v>0</v>
      </c>
      <c r="N25" s="13">
        <f t="shared" si="3"/>
        <v>0</v>
      </c>
      <c r="O25" s="60">
        <v>0</v>
      </c>
      <c r="T25" s="6"/>
    </row>
    <row r="26" spans="1:20" ht="12.75">
      <c r="A26" s="18" t="s">
        <v>23</v>
      </c>
      <c r="B26" s="14">
        <f t="shared" si="2"/>
        <v>0</v>
      </c>
      <c r="C26" s="14">
        <f t="shared" si="2"/>
        <v>0</v>
      </c>
      <c r="D26" s="14">
        <f t="shared" si="2"/>
        <v>0</v>
      </c>
      <c r="E26" s="33">
        <f>SUM(J26,O26)</f>
        <v>0</v>
      </c>
      <c r="F26" s="37"/>
      <c r="G26" s="62">
        <v>0</v>
      </c>
      <c r="H26" s="62">
        <v>0</v>
      </c>
      <c r="I26" s="13">
        <f>SUM(G26:H26)</f>
        <v>0</v>
      </c>
      <c r="J26" s="61">
        <v>0</v>
      </c>
      <c r="K26" s="13"/>
      <c r="L26" s="62">
        <v>0</v>
      </c>
      <c r="M26" s="51">
        <v>0</v>
      </c>
      <c r="N26" s="13">
        <f t="shared" si="3"/>
        <v>0</v>
      </c>
      <c r="O26" s="60">
        <v>0</v>
      </c>
      <c r="T26" s="6"/>
    </row>
    <row r="27" spans="1:20" ht="12.75">
      <c r="A27" s="18" t="s">
        <v>24</v>
      </c>
      <c r="B27" s="14">
        <f t="shared" si="2"/>
        <v>0</v>
      </c>
      <c r="C27" s="14">
        <f t="shared" si="2"/>
        <v>11</v>
      </c>
      <c r="D27" s="14">
        <f t="shared" si="2"/>
        <v>11</v>
      </c>
      <c r="E27" s="33">
        <f>SUM(J27,O27)</f>
        <v>929.33</v>
      </c>
      <c r="F27" s="37"/>
      <c r="G27" s="62">
        <v>0</v>
      </c>
      <c r="H27" s="62">
        <v>0</v>
      </c>
      <c r="I27" s="13">
        <f>SUM(G27:H27)</f>
        <v>0</v>
      </c>
      <c r="J27" s="61">
        <v>0</v>
      </c>
      <c r="K27" s="13"/>
      <c r="L27" s="62">
        <v>0</v>
      </c>
      <c r="M27" s="51">
        <v>11</v>
      </c>
      <c r="N27" s="13">
        <f t="shared" si="3"/>
        <v>11</v>
      </c>
      <c r="O27" s="60">
        <v>929.33</v>
      </c>
      <c r="T27" s="6"/>
    </row>
    <row r="28" spans="1:20" ht="13.5" thickBot="1">
      <c r="A28" s="19" t="s">
        <v>25</v>
      </c>
      <c r="B28" s="16">
        <f t="shared" si="2"/>
        <v>0</v>
      </c>
      <c r="C28" s="16">
        <f t="shared" si="2"/>
        <v>0</v>
      </c>
      <c r="D28" s="16">
        <f t="shared" si="2"/>
        <v>0</v>
      </c>
      <c r="E28" s="39">
        <f>SUM(J28,O28)</f>
        <v>0</v>
      </c>
      <c r="F28" s="38"/>
      <c r="G28" s="63">
        <v>0</v>
      </c>
      <c r="H28" s="63">
        <v>0</v>
      </c>
      <c r="I28" s="15">
        <f>SUM(G28:H28)</f>
        <v>0</v>
      </c>
      <c r="J28" s="66">
        <v>0</v>
      </c>
      <c r="K28" s="15"/>
      <c r="L28" s="63">
        <v>0</v>
      </c>
      <c r="M28" s="57">
        <v>0</v>
      </c>
      <c r="N28" s="15">
        <f t="shared" si="3"/>
        <v>0</v>
      </c>
      <c r="O28" s="64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A4:A6"/>
    <mergeCell ref="B4:E4"/>
    <mergeCell ref="G4:J4"/>
    <mergeCell ref="K4:K6"/>
    <mergeCell ref="L4:O4"/>
    <mergeCell ref="B5:E5"/>
    <mergeCell ref="G5:J5"/>
    <mergeCell ref="L5:O5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I24" sqref="I24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11.2812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65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9" t="s">
        <v>2</v>
      </c>
      <c r="B4" s="74" t="s">
        <v>1</v>
      </c>
      <c r="C4" s="75"/>
      <c r="D4" s="75"/>
      <c r="E4" s="82"/>
      <c r="F4" s="43"/>
      <c r="G4" s="74" t="s">
        <v>26</v>
      </c>
      <c r="H4" s="75"/>
      <c r="I4" s="75"/>
      <c r="J4" s="82"/>
      <c r="K4" s="71"/>
      <c r="L4" s="74" t="s">
        <v>0</v>
      </c>
      <c r="M4" s="75"/>
      <c r="N4" s="75"/>
      <c r="O4" s="76"/>
    </row>
    <row r="5" spans="1:20" ht="13.5" thickBot="1">
      <c r="A5" s="80"/>
      <c r="B5" s="86" t="s">
        <v>45</v>
      </c>
      <c r="C5" s="87"/>
      <c r="D5" s="87"/>
      <c r="E5" s="88"/>
      <c r="F5" s="44"/>
      <c r="G5" s="86" t="s">
        <v>45</v>
      </c>
      <c r="H5" s="87"/>
      <c r="I5" s="87"/>
      <c r="J5" s="88"/>
      <c r="K5" s="72"/>
      <c r="L5" s="86" t="s">
        <v>45</v>
      </c>
      <c r="M5" s="87"/>
      <c r="N5" s="87"/>
      <c r="O5" s="89"/>
      <c r="T5" s="3"/>
    </row>
    <row r="6" spans="1:20" s="5" customFormat="1" ht="21.75" customHeight="1">
      <c r="A6" s="81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73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>SUM(G7,L7)</f>
        <v>598</v>
      </c>
      <c r="C7" s="28">
        <f>SUM(H7,M7)</f>
        <v>186</v>
      </c>
      <c r="D7" s="28">
        <f>SUM(I7,N7)</f>
        <v>784</v>
      </c>
      <c r="E7" s="46">
        <f>SUM(J7,O7)</f>
        <v>70539.67057142858</v>
      </c>
      <c r="F7" s="36"/>
      <c r="G7" s="13">
        <f>SUM(G8:G28)</f>
        <v>598</v>
      </c>
      <c r="H7" s="13">
        <f>SUM(H8:H28)</f>
        <v>72</v>
      </c>
      <c r="I7" s="13">
        <f>SUM(G7:H7)</f>
        <v>670</v>
      </c>
      <c r="J7" s="20">
        <f>SUM(J8:J28)</f>
        <v>62974.11</v>
      </c>
      <c r="K7" s="13"/>
      <c r="L7" s="13">
        <f>SUM(L8:L28)</f>
        <v>0</v>
      </c>
      <c r="M7" s="27">
        <f>SUM(M8:M28)</f>
        <v>114</v>
      </c>
      <c r="N7" s="28">
        <f>SUM(N8:N28)</f>
        <v>114</v>
      </c>
      <c r="O7" s="40">
        <f>SUM(O8:O28)</f>
        <v>7565.560571428572</v>
      </c>
      <c r="T7" s="6"/>
    </row>
    <row r="8" spans="1:20" ht="12.75">
      <c r="A8" s="18" t="s">
        <v>5</v>
      </c>
      <c r="B8" s="14">
        <f>SUM(G8,L8)</f>
        <v>0</v>
      </c>
      <c r="C8" s="14">
        <f>SUM(H8,M8)</f>
        <v>0</v>
      </c>
      <c r="D8" s="14">
        <f>SUM(I8,N8)</f>
        <v>0</v>
      </c>
      <c r="E8" s="33">
        <f aca="true" t="shared" si="0" ref="E8:E25">SUM(G8,O8)</f>
        <v>0</v>
      </c>
      <c r="F8" s="37"/>
      <c r="G8" s="62">
        <v>0</v>
      </c>
      <c r="H8" s="62">
        <v>0</v>
      </c>
      <c r="I8" s="13">
        <f aca="true" t="shared" si="1" ref="I8:I25">SUM(H8:H8)</f>
        <v>0</v>
      </c>
      <c r="J8" s="61">
        <v>0</v>
      </c>
      <c r="K8" s="13"/>
      <c r="L8" s="62">
        <v>0</v>
      </c>
      <c r="M8" s="62">
        <v>0</v>
      </c>
      <c r="N8" s="13">
        <f>SUM(L8:M8)</f>
        <v>0</v>
      </c>
      <c r="O8" s="60">
        <v>0</v>
      </c>
      <c r="T8" s="6"/>
    </row>
    <row r="9" spans="1:20" ht="12.75">
      <c r="A9" s="18" t="s">
        <v>6</v>
      </c>
      <c r="B9" s="14">
        <f aca="true" t="shared" si="2" ref="B9:D28">SUM(G9,L9)</f>
        <v>0</v>
      </c>
      <c r="C9" s="14">
        <f t="shared" si="2"/>
        <v>0</v>
      </c>
      <c r="D9" s="14">
        <f t="shared" si="2"/>
        <v>0</v>
      </c>
      <c r="E9" s="33">
        <f t="shared" si="0"/>
        <v>0</v>
      </c>
      <c r="F9" s="37"/>
      <c r="G9" s="62">
        <v>0</v>
      </c>
      <c r="H9" s="62">
        <v>0</v>
      </c>
      <c r="I9" s="13">
        <f t="shared" si="1"/>
        <v>0</v>
      </c>
      <c r="J9" s="61">
        <v>0</v>
      </c>
      <c r="K9" s="13"/>
      <c r="L9" s="62">
        <v>0</v>
      </c>
      <c r="M9" s="62">
        <v>0</v>
      </c>
      <c r="N9" s="13">
        <f aca="true" t="shared" si="3" ref="N9:N28">SUM(L9:M9)</f>
        <v>0</v>
      </c>
      <c r="O9" s="60">
        <v>0</v>
      </c>
      <c r="T9" s="6"/>
    </row>
    <row r="10" spans="1:20" ht="12.75">
      <c r="A10" s="18" t="s">
        <v>7</v>
      </c>
      <c r="B10" s="14">
        <f t="shared" si="2"/>
        <v>0</v>
      </c>
      <c r="C10" s="14">
        <f t="shared" si="2"/>
        <v>0</v>
      </c>
      <c r="D10" s="14">
        <f t="shared" si="2"/>
        <v>0</v>
      </c>
      <c r="E10" s="33">
        <f t="shared" si="0"/>
        <v>0</v>
      </c>
      <c r="F10" s="37"/>
      <c r="G10" s="62">
        <v>0</v>
      </c>
      <c r="H10" s="62">
        <v>0</v>
      </c>
      <c r="I10" s="13">
        <f t="shared" si="1"/>
        <v>0</v>
      </c>
      <c r="J10" s="61">
        <v>0</v>
      </c>
      <c r="K10" s="13"/>
      <c r="L10" s="62">
        <v>0</v>
      </c>
      <c r="M10" s="62">
        <v>0</v>
      </c>
      <c r="N10" s="13">
        <f t="shared" si="3"/>
        <v>0</v>
      </c>
      <c r="O10" s="60">
        <v>0</v>
      </c>
      <c r="T10" s="6"/>
    </row>
    <row r="11" spans="1:20" ht="12.75">
      <c r="A11" s="18" t="s">
        <v>8</v>
      </c>
      <c r="B11" s="14">
        <f t="shared" si="2"/>
        <v>0</v>
      </c>
      <c r="C11" s="14">
        <f t="shared" si="2"/>
        <v>0</v>
      </c>
      <c r="D11" s="14">
        <f t="shared" si="2"/>
        <v>0</v>
      </c>
      <c r="E11" s="33">
        <f t="shared" si="0"/>
        <v>0</v>
      </c>
      <c r="F11" s="37"/>
      <c r="G11" s="62">
        <v>0</v>
      </c>
      <c r="H11" s="62">
        <v>0</v>
      </c>
      <c r="I11" s="13">
        <f t="shared" si="1"/>
        <v>0</v>
      </c>
      <c r="J11" s="61">
        <v>0</v>
      </c>
      <c r="K11" s="13"/>
      <c r="L11" s="62">
        <v>0</v>
      </c>
      <c r="M11" s="51">
        <v>0</v>
      </c>
      <c r="N11" s="13">
        <f t="shared" si="3"/>
        <v>0</v>
      </c>
      <c r="O11" s="60">
        <v>0</v>
      </c>
      <c r="T11" s="6"/>
    </row>
    <row r="12" spans="1:20" ht="12.75">
      <c r="A12" s="18" t="s">
        <v>9</v>
      </c>
      <c r="B12" s="14">
        <f t="shared" si="2"/>
        <v>0</v>
      </c>
      <c r="C12" s="14">
        <f t="shared" si="2"/>
        <v>22</v>
      </c>
      <c r="D12" s="14">
        <f t="shared" si="2"/>
        <v>22</v>
      </c>
      <c r="E12" s="33">
        <f t="shared" si="0"/>
        <v>1117.4285714285713</v>
      </c>
      <c r="F12" s="37"/>
      <c r="G12" s="62">
        <v>0</v>
      </c>
      <c r="H12" s="62">
        <v>2</v>
      </c>
      <c r="I12" s="13">
        <f t="shared" si="1"/>
        <v>2</v>
      </c>
      <c r="J12" s="61">
        <v>1061.07</v>
      </c>
      <c r="K12" s="13"/>
      <c r="L12" s="62">
        <v>0</v>
      </c>
      <c r="M12" s="51">
        <v>20</v>
      </c>
      <c r="N12" s="13">
        <f t="shared" si="3"/>
        <v>20</v>
      </c>
      <c r="O12" s="65">
        <v>1117.4285714285713</v>
      </c>
      <c r="T12" s="6"/>
    </row>
    <row r="13" spans="1:20" ht="12.75">
      <c r="A13" s="18" t="s">
        <v>10</v>
      </c>
      <c r="B13" s="14">
        <f t="shared" si="2"/>
        <v>0</v>
      </c>
      <c r="C13" s="14">
        <f t="shared" si="2"/>
        <v>30</v>
      </c>
      <c r="D13" s="14">
        <f t="shared" si="2"/>
        <v>30</v>
      </c>
      <c r="E13" s="33">
        <f t="shared" si="0"/>
        <v>1628.38</v>
      </c>
      <c r="F13" s="37"/>
      <c r="G13" s="62">
        <v>0</v>
      </c>
      <c r="H13" s="62">
        <v>0</v>
      </c>
      <c r="I13" s="13">
        <f t="shared" si="1"/>
        <v>0</v>
      </c>
      <c r="J13" s="61">
        <v>0</v>
      </c>
      <c r="K13" s="13"/>
      <c r="L13" s="62">
        <v>0</v>
      </c>
      <c r="M13" s="51">
        <v>30</v>
      </c>
      <c r="N13" s="13">
        <f t="shared" si="3"/>
        <v>30</v>
      </c>
      <c r="O13" s="65">
        <v>1628.38</v>
      </c>
      <c r="T13" s="6"/>
    </row>
    <row r="14" spans="1:20" ht="12.75">
      <c r="A14" s="18" t="s">
        <v>11</v>
      </c>
      <c r="B14" s="14">
        <f t="shared" si="2"/>
        <v>0</v>
      </c>
      <c r="C14" s="14">
        <f t="shared" si="2"/>
        <v>6</v>
      </c>
      <c r="D14" s="14">
        <f t="shared" si="2"/>
        <v>6</v>
      </c>
      <c r="E14" s="33">
        <f t="shared" si="0"/>
        <v>0</v>
      </c>
      <c r="F14" s="37"/>
      <c r="G14" s="62">
        <v>0</v>
      </c>
      <c r="H14" s="62">
        <v>6</v>
      </c>
      <c r="I14" s="13">
        <f t="shared" si="1"/>
        <v>6</v>
      </c>
      <c r="J14" s="61">
        <v>473.99</v>
      </c>
      <c r="K14" s="13"/>
      <c r="L14" s="62">
        <v>0</v>
      </c>
      <c r="M14" s="51">
        <v>0</v>
      </c>
      <c r="N14" s="13">
        <f t="shared" si="3"/>
        <v>0</v>
      </c>
      <c r="O14" s="65">
        <v>0</v>
      </c>
      <c r="T14" s="6"/>
    </row>
    <row r="15" spans="1:20" ht="12.75">
      <c r="A15" s="18" t="s">
        <v>12</v>
      </c>
      <c r="B15" s="14">
        <f t="shared" si="2"/>
        <v>129</v>
      </c>
      <c r="C15" s="14">
        <f t="shared" si="2"/>
        <v>1</v>
      </c>
      <c r="D15" s="14">
        <f t="shared" si="2"/>
        <v>1</v>
      </c>
      <c r="E15" s="33">
        <f t="shared" si="0"/>
        <v>662.85</v>
      </c>
      <c r="F15" s="37"/>
      <c r="G15" s="62">
        <v>129</v>
      </c>
      <c r="H15" s="62">
        <v>0</v>
      </c>
      <c r="I15" s="13">
        <f t="shared" si="1"/>
        <v>0</v>
      </c>
      <c r="J15" s="61">
        <v>12662.78</v>
      </c>
      <c r="K15" s="13"/>
      <c r="L15" s="62">
        <v>0</v>
      </c>
      <c r="M15" s="51">
        <v>1</v>
      </c>
      <c r="N15" s="13">
        <f t="shared" si="3"/>
        <v>1</v>
      </c>
      <c r="O15" s="65">
        <v>533.85</v>
      </c>
      <c r="T15" s="6"/>
    </row>
    <row r="16" spans="1:20" ht="12.75">
      <c r="A16" s="18" t="s">
        <v>13</v>
      </c>
      <c r="B16" s="14">
        <f t="shared" si="2"/>
        <v>0</v>
      </c>
      <c r="C16" s="14">
        <f t="shared" si="2"/>
        <v>25</v>
      </c>
      <c r="D16" s="14">
        <f t="shared" si="2"/>
        <v>25</v>
      </c>
      <c r="E16" s="33">
        <f t="shared" si="0"/>
        <v>109.26</v>
      </c>
      <c r="F16" s="37"/>
      <c r="G16" s="62">
        <v>0</v>
      </c>
      <c r="H16" s="62">
        <v>24</v>
      </c>
      <c r="I16" s="13">
        <f t="shared" si="1"/>
        <v>24</v>
      </c>
      <c r="J16" s="61">
        <v>1521.71</v>
      </c>
      <c r="K16" s="13"/>
      <c r="L16" s="62">
        <v>0</v>
      </c>
      <c r="M16" s="51">
        <v>1</v>
      </c>
      <c r="N16" s="13">
        <f t="shared" si="3"/>
        <v>1</v>
      </c>
      <c r="O16" s="65">
        <v>109.26</v>
      </c>
      <c r="T16" s="6"/>
    </row>
    <row r="17" spans="1:20" ht="12.75">
      <c r="A17" s="18" t="s">
        <v>14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33">
        <f t="shared" si="0"/>
        <v>0</v>
      </c>
      <c r="F17" s="37"/>
      <c r="G17" s="62">
        <v>0</v>
      </c>
      <c r="H17" s="62">
        <v>0</v>
      </c>
      <c r="I17" s="13">
        <f t="shared" si="1"/>
        <v>0</v>
      </c>
      <c r="J17" s="61">
        <v>0</v>
      </c>
      <c r="K17" s="13"/>
      <c r="L17" s="62">
        <v>0</v>
      </c>
      <c r="M17" s="51">
        <v>0</v>
      </c>
      <c r="N17" s="13">
        <f t="shared" si="3"/>
        <v>0</v>
      </c>
      <c r="O17" s="65">
        <v>0</v>
      </c>
      <c r="T17" s="6"/>
    </row>
    <row r="18" spans="1:20" ht="12.75">
      <c r="A18" s="18" t="s">
        <v>15</v>
      </c>
      <c r="B18" s="14">
        <f t="shared" si="2"/>
        <v>50</v>
      </c>
      <c r="C18" s="14">
        <f t="shared" si="2"/>
        <v>33</v>
      </c>
      <c r="D18" s="14">
        <f t="shared" si="2"/>
        <v>33</v>
      </c>
      <c r="E18" s="33">
        <f t="shared" si="0"/>
        <v>358.15200000000004</v>
      </c>
      <c r="F18" s="37"/>
      <c r="G18" s="62">
        <v>50</v>
      </c>
      <c r="H18" s="62">
        <v>29</v>
      </c>
      <c r="I18" s="13">
        <f t="shared" si="1"/>
        <v>29</v>
      </c>
      <c r="J18" s="61">
        <v>7482.43</v>
      </c>
      <c r="K18" s="13"/>
      <c r="L18" s="62">
        <v>0</v>
      </c>
      <c r="M18" s="51">
        <v>4</v>
      </c>
      <c r="N18" s="13">
        <f t="shared" si="3"/>
        <v>4</v>
      </c>
      <c r="O18" s="65">
        <v>308.15200000000004</v>
      </c>
      <c r="T18" s="6"/>
    </row>
    <row r="19" spans="1:20" ht="12.75">
      <c r="A19" s="18" t="s">
        <v>16</v>
      </c>
      <c r="B19" s="14">
        <f t="shared" si="2"/>
        <v>0</v>
      </c>
      <c r="C19" s="14">
        <f t="shared" si="2"/>
        <v>46</v>
      </c>
      <c r="D19" s="14">
        <f t="shared" si="2"/>
        <v>46</v>
      </c>
      <c r="E19" s="33">
        <f t="shared" si="0"/>
        <v>3024.48</v>
      </c>
      <c r="F19" s="37"/>
      <c r="G19" s="62">
        <v>0</v>
      </c>
      <c r="H19" s="62">
        <v>1</v>
      </c>
      <c r="I19" s="13">
        <f t="shared" si="1"/>
        <v>1</v>
      </c>
      <c r="J19" s="61">
        <v>167.9</v>
      </c>
      <c r="K19" s="13"/>
      <c r="L19" s="62">
        <v>0</v>
      </c>
      <c r="M19" s="51">
        <v>45</v>
      </c>
      <c r="N19" s="13">
        <f t="shared" si="3"/>
        <v>45</v>
      </c>
      <c r="O19" s="65">
        <v>3024.48</v>
      </c>
      <c r="T19" s="6"/>
    </row>
    <row r="20" spans="1:20" ht="12.75">
      <c r="A20" s="18" t="s">
        <v>17</v>
      </c>
      <c r="B20" s="14">
        <f t="shared" si="2"/>
        <v>0</v>
      </c>
      <c r="C20" s="14">
        <f t="shared" si="2"/>
        <v>7</v>
      </c>
      <c r="D20" s="14">
        <f t="shared" si="2"/>
        <v>7</v>
      </c>
      <c r="E20" s="33">
        <f t="shared" si="0"/>
        <v>0</v>
      </c>
      <c r="F20" s="37"/>
      <c r="G20" s="62">
        <v>0</v>
      </c>
      <c r="H20" s="62">
        <v>7</v>
      </c>
      <c r="I20" s="13">
        <f t="shared" si="1"/>
        <v>7</v>
      </c>
      <c r="J20" s="61">
        <v>446.1</v>
      </c>
      <c r="K20" s="13"/>
      <c r="L20" s="62">
        <v>0</v>
      </c>
      <c r="M20" s="51">
        <v>0</v>
      </c>
      <c r="N20" s="13">
        <f t="shared" si="3"/>
        <v>0</v>
      </c>
      <c r="O20" s="65">
        <v>0</v>
      </c>
      <c r="T20" s="6"/>
    </row>
    <row r="21" spans="1:20" ht="12.75">
      <c r="A21" s="18" t="s">
        <v>18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33">
        <f t="shared" si="0"/>
        <v>0</v>
      </c>
      <c r="F21" s="37"/>
      <c r="G21" s="62">
        <v>0</v>
      </c>
      <c r="H21" s="62">
        <v>0</v>
      </c>
      <c r="I21" s="13">
        <f t="shared" si="1"/>
        <v>0</v>
      </c>
      <c r="J21" s="61">
        <v>0</v>
      </c>
      <c r="K21" s="13"/>
      <c r="L21" s="62">
        <v>0</v>
      </c>
      <c r="M21" s="51">
        <v>0</v>
      </c>
      <c r="N21" s="13">
        <f t="shared" si="3"/>
        <v>0</v>
      </c>
      <c r="O21" s="65">
        <v>0</v>
      </c>
      <c r="T21" s="6"/>
    </row>
    <row r="22" spans="1:20" ht="12.75">
      <c r="A22" s="18" t="s">
        <v>19</v>
      </c>
      <c r="B22" s="14">
        <f t="shared" si="2"/>
        <v>0</v>
      </c>
      <c r="C22" s="14">
        <f t="shared" si="2"/>
        <v>8</v>
      </c>
      <c r="D22" s="14">
        <f t="shared" si="2"/>
        <v>8</v>
      </c>
      <c r="E22" s="33">
        <f t="shared" si="0"/>
        <v>479.1</v>
      </c>
      <c r="F22" s="37"/>
      <c r="G22" s="62">
        <v>0</v>
      </c>
      <c r="H22" s="62">
        <v>0</v>
      </c>
      <c r="I22" s="13">
        <f t="shared" si="1"/>
        <v>0</v>
      </c>
      <c r="J22" s="61">
        <v>0</v>
      </c>
      <c r="K22" s="13"/>
      <c r="L22" s="62">
        <v>0</v>
      </c>
      <c r="M22" s="51">
        <v>8</v>
      </c>
      <c r="N22" s="13">
        <f t="shared" si="3"/>
        <v>8</v>
      </c>
      <c r="O22" s="65">
        <v>479.1</v>
      </c>
      <c r="T22" s="6"/>
    </row>
    <row r="23" spans="1:20" ht="12.75">
      <c r="A23" s="18" t="s">
        <v>20</v>
      </c>
      <c r="B23" s="14">
        <f t="shared" si="2"/>
        <v>135</v>
      </c>
      <c r="C23" s="14">
        <f t="shared" si="2"/>
        <v>0</v>
      </c>
      <c r="D23" s="14">
        <f t="shared" si="2"/>
        <v>0</v>
      </c>
      <c r="E23" s="33">
        <f t="shared" si="0"/>
        <v>135</v>
      </c>
      <c r="F23" s="37"/>
      <c r="G23" s="62">
        <v>135</v>
      </c>
      <c r="H23" s="62">
        <v>0</v>
      </c>
      <c r="I23" s="13">
        <f t="shared" si="1"/>
        <v>0</v>
      </c>
      <c r="J23" s="61">
        <v>14915.66</v>
      </c>
      <c r="K23" s="13"/>
      <c r="L23" s="62">
        <v>0</v>
      </c>
      <c r="M23" s="51">
        <v>0</v>
      </c>
      <c r="N23" s="13">
        <f t="shared" si="3"/>
        <v>0</v>
      </c>
      <c r="O23" s="65">
        <v>0</v>
      </c>
      <c r="T23" s="6"/>
    </row>
    <row r="24" spans="1:20" ht="12.75">
      <c r="A24" s="18" t="s">
        <v>21</v>
      </c>
      <c r="B24" s="14">
        <f t="shared" si="2"/>
        <v>0</v>
      </c>
      <c r="C24" s="14">
        <f t="shared" si="2"/>
        <v>0</v>
      </c>
      <c r="D24" s="14">
        <f t="shared" si="2"/>
        <v>0</v>
      </c>
      <c r="E24" s="33">
        <f t="shared" si="0"/>
        <v>0</v>
      </c>
      <c r="F24" s="37"/>
      <c r="G24" s="62">
        <v>0</v>
      </c>
      <c r="H24" s="62">
        <v>0</v>
      </c>
      <c r="I24" s="13">
        <f t="shared" si="1"/>
        <v>0</v>
      </c>
      <c r="J24" s="61">
        <v>0</v>
      </c>
      <c r="K24" s="13"/>
      <c r="L24" s="62">
        <v>0</v>
      </c>
      <c r="M24" s="51">
        <v>0</v>
      </c>
      <c r="N24" s="13">
        <f t="shared" si="3"/>
        <v>0</v>
      </c>
      <c r="O24" s="65">
        <v>0</v>
      </c>
      <c r="T24" s="6"/>
    </row>
    <row r="25" spans="1:20" ht="12.75">
      <c r="A25" s="18" t="s">
        <v>22</v>
      </c>
      <c r="B25" s="14">
        <f t="shared" si="2"/>
        <v>284</v>
      </c>
      <c r="C25" s="14">
        <f t="shared" si="2"/>
        <v>0</v>
      </c>
      <c r="D25" s="14">
        <f t="shared" si="2"/>
        <v>0</v>
      </c>
      <c r="E25" s="33">
        <f t="shared" si="0"/>
        <v>284</v>
      </c>
      <c r="F25" s="37"/>
      <c r="G25" s="62">
        <v>284</v>
      </c>
      <c r="H25" s="62">
        <v>0</v>
      </c>
      <c r="I25" s="13">
        <f t="shared" si="1"/>
        <v>0</v>
      </c>
      <c r="J25" s="61">
        <v>23720.68</v>
      </c>
      <c r="K25" s="13"/>
      <c r="L25" s="62">
        <v>0</v>
      </c>
      <c r="M25" s="51">
        <v>0</v>
      </c>
      <c r="N25" s="13">
        <f t="shared" si="3"/>
        <v>0</v>
      </c>
      <c r="O25" s="65">
        <v>0</v>
      </c>
      <c r="T25" s="6"/>
    </row>
    <row r="26" spans="1:20" ht="12.75">
      <c r="A26" s="18" t="s">
        <v>23</v>
      </c>
      <c r="B26" s="14">
        <f t="shared" si="2"/>
        <v>0</v>
      </c>
      <c r="C26" s="14">
        <f t="shared" si="2"/>
        <v>3</v>
      </c>
      <c r="D26" s="14">
        <f t="shared" si="2"/>
        <v>3</v>
      </c>
      <c r="E26" s="33">
        <f>SUM(J26,O26)</f>
        <v>338.78</v>
      </c>
      <c r="F26" s="37"/>
      <c r="G26" s="62">
        <v>0</v>
      </c>
      <c r="H26" s="62">
        <v>2</v>
      </c>
      <c r="I26" s="13">
        <f>SUM(G26:H26)</f>
        <v>2</v>
      </c>
      <c r="J26" s="61">
        <v>263.03</v>
      </c>
      <c r="K26" s="13"/>
      <c r="L26" s="62">
        <v>0</v>
      </c>
      <c r="M26" s="51">
        <v>1</v>
      </c>
      <c r="N26" s="13">
        <f t="shared" si="3"/>
        <v>1</v>
      </c>
      <c r="O26" s="65">
        <v>75.75</v>
      </c>
      <c r="T26" s="6"/>
    </row>
    <row r="27" spans="1:20" ht="12.75">
      <c r="A27" s="18" t="s">
        <v>24</v>
      </c>
      <c r="B27" s="14">
        <f t="shared" si="2"/>
        <v>0</v>
      </c>
      <c r="C27" s="14">
        <f t="shared" si="2"/>
        <v>1</v>
      </c>
      <c r="D27" s="14">
        <f t="shared" si="2"/>
        <v>1</v>
      </c>
      <c r="E27" s="33">
        <f>SUM(J27,O27)</f>
        <v>258.76</v>
      </c>
      <c r="F27" s="37"/>
      <c r="G27" s="62">
        <v>0</v>
      </c>
      <c r="H27" s="62">
        <v>1</v>
      </c>
      <c r="I27" s="13">
        <f>SUM(G27:H27)</f>
        <v>1</v>
      </c>
      <c r="J27" s="61">
        <v>258.76</v>
      </c>
      <c r="K27" s="13"/>
      <c r="L27" s="62">
        <v>0</v>
      </c>
      <c r="M27" s="51">
        <v>0</v>
      </c>
      <c r="N27" s="13">
        <f t="shared" si="3"/>
        <v>0</v>
      </c>
      <c r="O27" s="65">
        <v>0</v>
      </c>
      <c r="T27" s="6"/>
    </row>
    <row r="28" spans="1:20" ht="13.5" thickBot="1">
      <c r="A28" s="19" t="s">
        <v>25</v>
      </c>
      <c r="B28" s="16">
        <f t="shared" si="2"/>
        <v>0</v>
      </c>
      <c r="C28" s="16">
        <f t="shared" si="2"/>
        <v>4</v>
      </c>
      <c r="D28" s="16">
        <f t="shared" si="2"/>
        <v>4</v>
      </c>
      <c r="E28" s="39">
        <f>SUM(J28,O28)</f>
        <v>289.16</v>
      </c>
      <c r="F28" s="38"/>
      <c r="G28" s="63">
        <v>0</v>
      </c>
      <c r="H28" s="63">
        <v>0</v>
      </c>
      <c r="I28" s="15">
        <f>SUM(G28:H28)</f>
        <v>0</v>
      </c>
      <c r="J28" s="66">
        <v>0</v>
      </c>
      <c r="K28" s="15"/>
      <c r="L28" s="67">
        <v>0</v>
      </c>
      <c r="M28" s="68">
        <v>4</v>
      </c>
      <c r="N28" s="69">
        <f t="shared" si="3"/>
        <v>4</v>
      </c>
      <c r="O28" s="70">
        <v>289.16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A4:A6"/>
    <mergeCell ref="B4:E4"/>
    <mergeCell ref="G4:J4"/>
    <mergeCell ref="K4:K6"/>
    <mergeCell ref="L4:O4"/>
    <mergeCell ref="B5:E5"/>
    <mergeCell ref="G5:J5"/>
    <mergeCell ref="L5:O5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showGridLines="0" workbookViewId="0" topLeftCell="A1">
      <selection activeCell="O14" sqref="O14"/>
    </sheetView>
  </sheetViews>
  <sheetFormatPr defaultColWidth="11.421875" defaultRowHeight="12.75"/>
  <cols>
    <col min="1" max="1" width="15.00390625" style="0" customWidth="1"/>
    <col min="2" max="2" width="9.57421875" style="0" bestFit="1" customWidth="1"/>
    <col min="3" max="3" width="6.140625" style="0" bestFit="1" customWidth="1"/>
    <col min="4" max="4" width="5.7109375" style="0" bestFit="1" customWidth="1"/>
    <col min="5" max="5" width="13.8515625" style="0" bestFit="1" customWidth="1"/>
    <col min="6" max="6" width="0.85546875" style="0" customWidth="1"/>
    <col min="7" max="7" width="9.71093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6.28125" style="0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29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3.5" customHeight="1" thickBot="1">
      <c r="A4" s="79" t="s">
        <v>30</v>
      </c>
      <c r="B4" s="74" t="s">
        <v>1</v>
      </c>
      <c r="C4" s="75"/>
      <c r="D4" s="75"/>
      <c r="E4" s="82"/>
      <c r="F4" s="83"/>
      <c r="G4" s="74" t="s">
        <v>26</v>
      </c>
      <c r="H4" s="75"/>
      <c r="I4" s="75"/>
      <c r="J4" s="82"/>
      <c r="K4" s="71"/>
      <c r="L4" s="74" t="s">
        <v>0</v>
      </c>
      <c r="M4" s="75"/>
      <c r="N4" s="75"/>
      <c r="O4" s="76"/>
    </row>
    <row r="5" spans="1:20" ht="13.5" thickBot="1">
      <c r="A5" s="80"/>
      <c r="B5" s="77" t="s">
        <v>45</v>
      </c>
      <c r="C5" s="77"/>
      <c r="D5" s="77"/>
      <c r="E5" s="77"/>
      <c r="F5" s="84"/>
      <c r="G5" s="77" t="s">
        <v>45</v>
      </c>
      <c r="H5" s="77"/>
      <c r="I5" s="77"/>
      <c r="J5" s="77"/>
      <c r="K5" s="72"/>
      <c r="L5" s="77" t="s">
        <v>45</v>
      </c>
      <c r="M5" s="77"/>
      <c r="N5" s="77"/>
      <c r="O5" s="78"/>
      <c r="T5" s="3"/>
    </row>
    <row r="6" spans="1:20" s="5" customFormat="1" ht="21.75" customHeight="1">
      <c r="A6" s="81"/>
      <c r="B6" s="11" t="s">
        <v>27</v>
      </c>
      <c r="C6" s="9" t="s">
        <v>3</v>
      </c>
      <c r="D6" s="10" t="s">
        <v>4</v>
      </c>
      <c r="E6" s="41" t="s">
        <v>46</v>
      </c>
      <c r="F6" s="85"/>
      <c r="G6" s="11" t="s">
        <v>27</v>
      </c>
      <c r="H6" s="9" t="s">
        <v>3</v>
      </c>
      <c r="I6" s="10" t="s">
        <v>4</v>
      </c>
      <c r="J6" s="41" t="s">
        <v>46</v>
      </c>
      <c r="K6" s="73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2:20" s="5" customFormat="1" ht="12.75">
      <c r="B7" s="21"/>
      <c r="C7" s="21"/>
      <c r="D7" s="22"/>
      <c r="E7" s="23"/>
      <c r="F7" s="32"/>
      <c r="G7" s="21"/>
      <c r="H7" s="21"/>
      <c r="I7" s="22"/>
      <c r="J7" s="23"/>
      <c r="K7" s="23"/>
      <c r="L7" s="21"/>
      <c r="M7" s="21"/>
      <c r="N7" s="22"/>
      <c r="O7" s="24"/>
      <c r="T7" s="4"/>
    </row>
    <row r="8" spans="1:20" s="5" customFormat="1" ht="12.75">
      <c r="A8" s="25" t="s">
        <v>48</v>
      </c>
      <c r="B8" s="14">
        <f aca="true" t="shared" si="0" ref="B8:E9">SUM(L8,G8)</f>
        <v>3192</v>
      </c>
      <c r="C8" s="14">
        <f t="shared" si="0"/>
        <v>9522</v>
      </c>
      <c r="D8" s="14">
        <f t="shared" si="0"/>
        <v>12714</v>
      </c>
      <c r="E8" s="33">
        <f t="shared" si="0"/>
        <v>1169621.98</v>
      </c>
      <c r="F8" s="32"/>
      <c r="G8" s="13">
        <v>3192</v>
      </c>
      <c r="H8" s="13">
        <v>7367</v>
      </c>
      <c r="I8" s="13">
        <f>SUM(G8:H8)</f>
        <v>10559</v>
      </c>
      <c r="J8" s="52">
        <v>1005004.71</v>
      </c>
      <c r="K8" s="52"/>
      <c r="L8" s="49">
        <v>0</v>
      </c>
      <c r="M8" s="49">
        <v>2155</v>
      </c>
      <c r="N8" s="14">
        <f>SUM(L8:M8)</f>
        <v>2155</v>
      </c>
      <c r="O8" s="53">
        <v>164617.27</v>
      </c>
      <c r="T8" s="4"/>
    </row>
    <row r="9" spans="1:20" ht="12.75">
      <c r="A9" s="25" t="s">
        <v>49</v>
      </c>
      <c r="B9" s="14">
        <f t="shared" si="0"/>
        <v>3806</v>
      </c>
      <c r="C9" s="14">
        <f t="shared" si="0"/>
        <v>12025</v>
      </c>
      <c r="D9" s="14">
        <f t="shared" si="0"/>
        <v>15831</v>
      </c>
      <c r="E9" s="33">
        <f t="shared" si="0"/>
        <v>1422908.54</v>
      </c>
      <c r="F9" s="32"/>
      <c r="G9" s="13">
        <v>3806</v>
      </c>
      <c r="H9" s="13">
        <v>9879</v>
      </c>
      <c r="I9" s="13">
        <f>SUM(G9:H9)</f>
        <v>13685</v>
      </c>
      <c r="J9" s="20">
        <v>1236596.24</v>
      </c>
      <c r="K9" s="13"/>
      <c r="L9" s="13">
        <v>0</v>
      </c>
      <c r="M9" s="12">
        <v>2146</v>
      </c>
      <c r="N9" s="14">
        <f>SUM(L9:M9)</f>
        <v>2146</v>
      </c>
      <c r="O9" s="35">
        <v>186312.3</v>
      </c>
      <c r="T9" s="6"/>
    </row>
    <row r="10" spans="1:20" ht="12.75">
      <c r="A10" s="25" t="s">
        <v>50</v>
      </c>
      <c r="B10" s="14">
        <f>SUM(G10,L10)</f>
        <v>7016</v>
      </c>
      <c r="C10" s="14">
        <f>SUM(H10,M10)</f>
        <v>14660</v>
      </c>
      <c r="D10" s="14">
        <f>SUM(I10,N10)</f>
        <v>21676</v>
      </c>
      <c r="E10" s="33">
        <f>SUM(J10,O10)</f>
        <v>0</v>
      </c>
      <c r="F10" s="32"/>
      <c r="G10" s="13">
        <v>7016</v>
      </c>
      <c r="H10" s="13">
        <v>11039</v>
      </c>
      <c r="I10" s="13">
        <f>SUM(G10:H10)</f>
        <v>18055</v>
      </c>
      <c r="J10" s="20">
        <v>0</v>
      </c>
      <c r="K10" s="13"/>
      <c r="L10" s="13">
        <v>0</v>
      </c>
      <c r="M10" s="12">
        <v>3621</v>
      </c>
      <c r="N10" s="14">
        <f>SUM(L10:M10)</f>
        <v>3621</v>
      </c>
      <c r="O10" s="35">
        <v>0</v>
      </c>
      <c r="T10" s="6"/>
    </row>
    <row r="11" spans="1:20" s="5" customFormat="1" ht="12.75">
      <c r="A11" s="25"/>
      <c r="B11" s="21"/>
      <c r="C11" s="21"/>
      <c r="D11" s="22"/>
      <c r="E11" s="23"/>
      <c r="F11" s="32"/>
      <c r="G11" s="21"/>
      <c r="H11" s="21"/>
      <c r="I11" s="22"/>
      <c r="J11" s="23"/>
      <c r="K11" s="23"/>
      <c r="L11" s="21"/>
      <c r="M11" s="21"/>
      <c r="N11" s="22"/>
      <c r="O11" s="24"/>
      <c r="T11" s="4"/>
    </row>
    <row r="12" spans="1:20" s="5" customFormat="1" ht="12.75">
      <c r="A12" s="25" t="s">
        <v>51</v>
      </c>
      <c r="B12" s="21"/>
      <c r="C12" s="21"/>
      <c r="D12" s="22"/>
      <c r="E12" s="23"/>
      <c r="F12" s="32"/>
      <c r="G12" s="21"/>
      <c r="H12" s="21"/>
      <c r="I12" s="22"/>
      <c r="J12" s="23"/>
      <c r="K12" s="23"/>
      <c r="L12" s="21"/>
      <c r="M12" s="21"/>
      <c r="N12" s="22"/>
      <c r="O12" s="24"/>
      <c r="T12" s="4"/>
    </row>
    <row r="13" spans="1:20" s="5" customFormat="1" ht="12.75">
      <c r="A13" s="25"/>
      <c r="B13" s="21"/>
      <c r="C13" s="21"/>
      <c r="D13" s="22"/>
      <c r="E13" s="23"/>
      <c r="F13" s="32"/>
      <c r="G13" s="21"/>
      <c r="H13" s="21"/>
      <c r="I13" s="22"/>
      <c r="J13" s="23"/>
      <c r="K13" s="23"/>
      <c r="L13" s="21"/>
      <c r="M13" s="21"/>
      <c r="N13" s="22"/>
      <c r="O13" s="24"/>
      <c r="T13" s="4"/>
    </row>
    <row r="14" spans="1:20" ht="12.75">
      <c r="A14" s="25" t="s">
        <v>1</v>
      </c>
      <c r="B14" s="14">
        <f aca="true" t="shared" si="1" ref="B14:E26">SUM(G14,L14)</f>
        <v>2653</v>
      </c>
      <c r="C14" s="14">
        <f t="shared" si="1"/>
        <v>5761</v>
      </c>
      <c r="D14" s="14">
        <f t="shared" si="1"/>
        <v>8414</v>
      </c>
      <c r="E14" s="33">
        <f t="shared" si="1"/>
        <v>732445.7468626639</v>
      </c>
      <c r="F14" s="32"/>
      <c r="G14" s="13">
        <f>SUM(G15:G26)</f>
        <v>2653</v>
      </c>
      <c r="H14" s="13">
        <f>SUM(H15:H26)</f>
        <v>3794</v>
      </c>
      <c r="I14" s="13">
        <f>SUM(I15:I26)</f>
        <v>6447</v>
      </c>
      <c r="J14" s="20">
        <f>SUM(J15:J26)</f>
        <v>567996.57</v>
      </c>
      <c r="K14" s="13"/>
      <c r="L14" s="13">
        <f>SUM(L15:L26)</f>
        <v>0</v>
      </c>
      <c r="M14" s="12">
        <f>SUM(M15:M26)</f>
        <v>1967</v>
      </c>
      <c r="N14" s="14">
        <f>SUM(N15:N26)</f>
        <v>1967</v>
      </c>
      <c r="O14" s="35">
        <f>SUM(O15:O26)</f>
        <v>164449.1768626639</v>
      </c>
      <c r="T14" s="6"/>
    </row>
    <row r="15" spans="1:20" ht="12.75">
      <c r="A15" s="25" t="s">
        <v>31</v>
      </c>
      <c r="B15" s="14">
        <f t="shared" si="1"/>
        <v>435</v>
      </c>
      <c r="C15" s="14">
        <f t="shared" si="1"/>
        <v>732</v>
      </c>
      <c r="D15" s="14">
        <f t="shared" si="1"/>
        <v>1167</v>
      </c>
      <c r="E15" s="33">
        <f t="shared" si="1"/>
        <v>82377.62</v>
      </c>
      <c r="F15" s="32"/>
      <c r="G15" s="13">
        <v>435</v>
      </c>
      <c r="H15" s="13">
        <v>519</v>
      </c>
      <c r="I15" s="13">
        <f>SUM(G15:H15)</f>
        <v>954</v>
      </c>
      <c r="J15" s="20">
        <v>68176</v>
      </c>
      <c r="K15" s="13"/>
      <c r="L15" s="13">
        <v>0</v>
      </c>
      <c r="M15" s="12">
        <v>213</v>
      </c>
      <c r="N15" s="14">
        <f aca="true" t="shared" si="2" ref="N15:N25">SUM(L15:M15)</f>
        <v>213</v>
      </c>
      <c r="O15" s="35">
        <v>14201.62</v>
      </c>
      <c r="T15" s="6"/>
    </row>
    <row r="16" spans="1:20" ht="12.75">
      <c r="A16" s="25" t="s">
        <v>32</v>
      </c>
      <c r="B16" s="14">
        <f t="shared" si="1"/>
        <v>37</v>
      </c>
      <c r="C16" s="14">
        <f t="shared" si="1"/>
        <v>538</v>
      </c>
      <c r="D16" s="14">
        <f t="shared" si="1"/>
        <v>575</v>
      </c>
      <c r="E16" s="33">
        <f t="shared" si="1"/>
        <v>62548.121875</v>
      </c>
      <c r="F16" s="32"/>
      <c r="G16" s="13">
        <v>37</v>
      </c>
      <c r="H16" s="13">
        <v>370</v>
      </c>
      <c r="I16" s="13">
        <f aca="true" t="shared" si="3" ref="I16:I26">SUM(G16:H16)</f>
        <v>407</v>
      </c>
      <c r="J16" s="20">
        <v>48619.89</v>
      </c>
      <c r="K16" s="13"/>
      <c r="L16" s="13">
        <v>0</v>
      </c>
      <c r="M16" s="12">
        <v>168</v>
      </c>
      <c r="N16" s="14">
        <f t="shared" si="2"/>
        <v>168</v>
      </c>
      <c r="O16" s="35">
        <v>13928.231875</v>
      </c>
      <c r="T16" s="6"/>
    </row>
    <row r="17" spans="1:20" ht="12.75">
      <c r="A17" s="25" t="s">
        <v>33</v>
      </c>
      <c r="B17" s="14">
        <f t="shared" si="1"/>
        <v>218</v>
      </c>
      <c r="C17" s="14">
        <f t="shared" si="1"/>
        <v>594</v>
      </c>
      <c r="D17" s="14">
        <f t="shared" si="1"/>
        <v>812</v>
      </c>
      <c r="E17" s="33">
        <f t="shared" si="1"/>
        <v>74506.9</v>
      </c>
      <c r="F17" s="32"/>
      <c r="G17" s="13">
        <v>218</v>
      </c>
      <c r="H17" s="13">
        <v>392</v>
      </c>
      <c r="I17" s="13">
        <f t="shared" si="3"/>
        <v>610</v>
      </c>
      <c r="J17" s="20">
        <v>56214.78</v>
      </c>
      <c r="K17" s="13"/>
      <c r="L17" s="13">
        <v>0</v>
      </c>
      <c r="M17" s="12">
        <v>202</v>
      </c>
      <c r="N17" s="14">
        <f t="shared" si="2"/>
        <v>202</v>
      </c>
      <c r="O17" s="35">
        <v>18292.12</v>
      </c>
      <c r="T17" s="6"/>
    </row>
    <row r="18" spans="1:20" ht="12.75">
      <c r="A18" s="25" t="s">
        <v>34</v>
      </c>
      <c r="B18" s="14">
        <f t="shared" si="1"/>
        <v>333</v>
      </c>
      <c r="C18" s="14">
        <f t="shared" si="1"/>
        <v>618</v>
      </c>
      <c r="D18" s="14">
        <f t="shared" si="1"/>
        <v>951</v>
      </c>
      <c r="E18" s="33">
        <f t="shared" si="1"/>
        <v>77795.06964285714</v>
      </c>
      <c r="F18" s="32"/>
      <c r="G18" s="13">
        <v>333</v>
      </c>
      <c r="H18" s="13">
        <v>474</v>
      </c>
      <c r="I18" s="13">
        <f t="shared" si="3"/>
        <v>807</v>
      </c>
      <c r="J18" s="20">
        <v>63911.75</v>
      </c>
      <c r="K18" s="13"/>
      <c r="L18" s="13">
        <v>0</v>
      </c>
      <c r="M18" s="12">
        <v>144</v>
      </c>
      <c r="N18" s="14">
        <f t="shared" si="2"/>
        <v>144</v>
      </c>
      <c r="O18" s="35">
        <v>13883.319642857145</v>
      </c>
      <c r="T18" s="6"/>
    </row>
    <row r="19" spans="1:20" ht="12.75">
      <c r="A19" s="25" t="s">
        <v>35</v>
      </c>
      <c r="B19" s="14">
        <f t="shared" si="1"/>
        <v>46</v>
      </c>
      <c r="C19" s="14">
        <f t="shared" si="1"/>
        <v>424</v>
      </c>
      <c r="D19" s="14">
        <f t="shared" si="1"/>
        <v>470</v>
      </c>
      <c r="E19" s="33">
        <f t="shared" si="1"/>
        <v>36954.241428571426</v>
      </c>
      <c r="F19" s="32"/>
      <c r="G19" s="13">
        <v>46</v>
      </c>
      <c r="H19" s="13">
        <v>310</v>
      </c>
      <c r="I19" s="13">
        <f t="shared" si="3"/>
        <v>356</v>
      </c>
      <c r="J19" s="20">
        <v>27530.48</v>
      </c>
      <c r="K19" s="13"/>
      <c r="L19" s="13">
        <v>0</v>
      </c>
      <c r="M19" s="12">
        <v>114</v>
      </c>
      <c r="N19" s="14">
        <f t="shared" si="2"/>
        <v>114</v>
      </c>
      <c r="O19" s="35">
        <v>9423.761428571428</v>
      </c>
      <c r="T19" s="6"/>
    </row>
    <row r="20" spans="1:20" ht="12.75">
      <c r="A20" s="25" t="s">
        <v>36</v>
      </c>
      <c r="B20" s="14">
        <f t="shared" si="1"/>
        <v>132</v>
      </c>
      <c r="C20" s="14">
        <f t="shared" si="1"/>
        <v>305</v>
      </c>
      <c r="D20" s="14">
        <f t="shared" si="1"/>
        <v>437</v>
      </c>
      <c r="E20" s="33">
        <f t="shared" si="1"/>
        <v>46082.362291666665</v>
      </c>
      <c r="F20" s="32"/>
      <c r="G20" s="13">
        <v>132</v>
      </c>
      <c r="H20" s="13">
        <v>147</v>
      </c>
      <c r="I20" s="13">
        <f t="shared" si="3"/>
        <v>279</v>
      </c>
      <c r="J20" s="20">
        <v>32052.38</v>
      </c>
      <c r="K20" s="13"/>
      <c r="L20" s="13">
        <v>0</v>
      </c>
      <c r="M20" s="12">
        <v>158</v>
      </c>
      <c r="N20" s="14">
        <f t="shared" si="2"/>
        <v>158</v>
      </c>
      <c r="O20" s="35">
        <v>14029.982291666665</v>
      </c>
      <c r="T20" s="6"/>
    </row>
    <row r="21" spans="1:20" ht="12.75">
      <c r="A21" s="25" t="s">
        <v>37</v>
      </c>
      <c r="B21" s="14">
        <f t="shared" si="1"/>
        <v>146</v>
      </c>
      <c r="C21" s="14">
        <f t="shared" si="1"/>
        <v>1215</v>
      </c>
      <c r="D21" s="14">
        <f t="shared" si="1"/>
        <v>1361</v>
      </c>
      <c r="E21" s="33">
        <f t="shared" si="1"/>
        <v>109072.55920634921</v>
      </c>
      <c r="F21" s="32"/>
      <c r="G21" s="13">
        <v>146</v>
      </c>
      <c r="H21" s="13">
        <v>933</v>
      </c>
      <c r="I21" s="13">
        <f t="shared" si="3"/>
        <v>1079</v>
      </c>
      <c r="J21" s="20">
        <v>87821.39</v>
      </c>
      <c r="K21" s="13"/>
      <c r="L21" s="13">
        <v>0</v>
      </c>
      <c r="M21" s="12">
        <v>282</v>
      </c>
      <c r="N21" s="14">
        <f t="shared" si="2"/>
        <v>282</v>
      </c>
      <c r="O21" s="35">
        <v>21251.169206349205</v>
      </c>
      <c r="T21" s="6"/>
    </row>
    <row r="22" spans="1:20" ht="12.75">
      <c r="A22" s="25" t="s">
        <v>38</v>
      </c>
      <c r="B22" s="14">
        <f t="shared" si="1"/>
        <v>33</v>
      </c>
      <c r="C22" s="14">
        <f t="shared" si="1"/>
        <v>302</v>
      </c>
      <c r="D22" s="14">
        <f t="shared" si="1"/>
        <v>335</v>
      </c>
      <c r="E22" s="33">
        <f t="shared" si="1"/>
        <v>26004.12</v>
      </c>
      <c r="F22" s="32"/>
      <c r="G22" s="13">
        <v>33</v>
      </c>
      <c r="H22" s="13">
        <v>265</v>
      </c>
      <c r="I22" s="13">
        <f t="shared" si="3"/>
        <v>298</v>
      </c>
      <c r="J22" s="20">
        <v>21638.26</v>
      </c>
      <c r="K22" s="13"/>
      <c r="L22" s="13">
        <v>0</v>
      </c>
      <c r="M22" s="12">
        <v>37</v>
      </c>
      <c r="N22" s="14">
        <f t="shared" si="2"/>
        <v>37</v>
      </c>
      <c r="O22" s="35">
        <v>4365.86</v>
      </c>
      <c r="T22" s="6"/>
    </row>
    <row r="23" spans="1:20" ht="12.75">
      <c r="A23" s="25" t="s">
        <v>39</v>
      </c>
      <c r="B23" s="14">
        <f t="shared" si="1"/>
        <v>226</v>
      </c>
      <c r="C23" s="14">
        <f t="shared" si="1"/>
        <v>117</v>
      </c>
      <c r="D23" s="14">
        <f t="shared" si="1"/>
        <v>343</v>
      </c>
      <c r="E23" s="33">
        <f t="shared" si="1"/>
        <v>28537.081275362318</v>
      </c>
      <c r="F23" s="32"/>
      <c r="G23" s="13">
        <v>226</v>
      </c>
      <c r="H23" s="13">
        <v>3</v>
      </c>
      <c r="I23" s="13">
        <f t="shared" si="3"/>
        <v>229</v>
      </c>
      <c r="J23" s="20">
        <v>14642.72</v>
      </c>
      <c r="K23" s="13"/>
      <c r="L23" s="13">
        <v>0</v>
      </c>
      <c r="M23" s="12">
        <v>114</v>
      </c>
      <c r="N23" s="14">
        <f t="shared" si="2"/>
        <v>114</v>
      </c>
      <c r="O23" s="35">
        <v>13894.361275362318</v>
      </c>
      <c r="T23" s="6"/>
    </row>
    <row r="24" spans="1:20" ht="12.75">
      <c r="A24" s="25" t="s">
        <v>40</v>
      </c>
      <c r="B24" s="14">
        <f t="shared" si="1"/>
        <v>407</v>
      </c>
      <c r="C24" s="14">
        <f t="shared" si="1"/>
        <v>276</v>
      </c>
      <c r="D24" s="14">
        <f t="shared" si="1"/>
        <v>683</v>
      </c>
      <c r="E24" s="33">
        <f t="shared" si="1"/>
        <v>70918.5175</v>
      </c>
      <c r="F24" s="32"/>
      <c r="G24" s="13">
        <v>407</v>
      </c>
      <c r="H24" s="13">
        <v>96</v>
      </c>
      <c r="I24" s="13">
        <f t="shared" si="3"/>
        <v>503</v>
      </c>
      <c r="J24" s="20">
        <v>59734.05</v>
      </c>
      <c r="K24" s="13"/>
      <c r="L24" s="13">
        <v>0</v>
      </c>
      <c r="M24" s="12">
        <v>180</v>
      </c>
      <c r="N24" s="14">
        <f t="shared" si="2"/>
        <v>180</v>
      </c>
      <c r="O24" s="35">
        <v>11184.467499999999</v>
      </c>
      <c r="T24" s="6"/>
    </row>
    <row r="25" spans="1:20" ht="12.75">
      <c r="A25" s="25" t="s">
        <v>41</v>
      </c>
      <c r="B25" s="14">
        <f t="shared" si="1"/>
        <v>42</v>
      </c>
      <c r="C25" s="14">
        <f t="shared" si="1"/>
        <v>454</v>
      </c>
      <c r="D25" s="14">
        <f t="shared" si="1"/>
        <v>496</v>
      </c>
      <c r="E25" s="33">
        <f t="shared" si="1"/>
        <v>47109.48307142858</v>
      </c>
      <c r="F25" s="32"/>
      <c r="G25" s="13">
        <v>42</v>
      </c>
      <c r="H25" s="13">
        <v>213</v>
      </c>
      <c r="I25" s="13">
        <f t="shared" si="3"/>
        <v>255</v>
      </c>
      <c r="J25" s="20">
        <v>24680.76</v>
      </c>
      <c r="K25" s="13"/>
      <c r="L25" s="13">
        <v>0</v>
      </c>
      <c r="M25" s="12">
        <v>241</v>
      </c>
      <c r="N25" s="14">
        <f t="shared" si="2"/>
        <v>241</v>
      </c>
      <c r="O25" s="35">
        <v>22428.723071428576</v>
      </c>
      <c r="T25" s="6"/>
    </row>
    <row r="26" spans="1:20" ht="12.75">
      <c r="A26" s="25" t="s">
        <v>42</v>
      </c>
      <c r="B26" s="14">
        <f t="shared" si="1"/>
        <v>598</v>
      </c>
      <c r="C26" s="14">
        <f t="shared" si="1"/>
        <v>186</v>
      </c>
      <c r="D26" s="14">
        <f t="shared" si="1"/>
        <v>784</v>
      </c>
      <c r="E26" s="33">
        <f t="shared" si="1"/>
        <v>70539.67057142858</v>
      </c>
      <c r="F26" s="32"/>
      <c r="G26" s="13">
        <v>598</v>
      </c>
      <c r="H26" s="13">
        <v>72</v>
      </c>
      <c r="I26" s="13">
        <f t="shared" si="3"/>
        <v>670</v>
      </c>
      <c r="J26" s="20">
        <v>62974.11</v>
      </c>
      <c r="K26" s="13"/>
      <c r="L26" s="13">
        <v>0</v>
      </c>
      <c r="M26" s="12">
        <v>114</v>
      </c>
      <c r="N26" s="14">
        <f>SUM(L26:M26)</f>
        <v>114</v>
      </c>
      <c r="O26" s="35">
        <v>7565.560571428572</v>
      </c>
      <c r="T26" s="6"/>
    </row>
    <row r="27" spans="1:20" ht="13.5" thickBo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T27" s="6"/>
    </row>
    <row r="28" spans="1:6" ht="12.75">
      <c r="A28" s="8" t="s">
        <v>47</v>
      </c>
      <c r="B28" s="8"/>
      <c r="C28" s="8"/>
      <c r="D28" s="8"/>
      <c r="E28" s="8"/>
      <c r="F28" s="8"/>
    </row>
  </sheetData>
  <mergeCells count="9">
    <mergeCell ref="A4:A6"/>
    <mergeCell ref="B4:E4"/>
    <mergeCell ref="F4:F6"/>
    <mergeCell ref="G4:J4"/>
    <mergeCell ref="K4:K6"/>
    <mergeCell ref="L4:O4"/>
    <mergeCell ref="B5:E5"/>
    <mergeCell ref="G5:J5"/>
    <mergeCell ref="L5:O5"/>
  </mergeCells>
  <hyperlinks>
    <hyperlink ref="H1" location="Indice!A1" display="Indice"/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52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9" t="s">
        <v>2</v>
      </c>
      <c r="B4" s="74" t="s">
        <v>1</v>
      </c>
      <c r="C4" s="75"/>
      <c r="D4" s="75"/>
      <c r="E4" s="82"/>
      <c r="F4" s="43"/>
      <c r="G4" s="74" t="s">
        <v>26</v>
      </c>
      <c r="H4" s="75"/>
      <c r="I4" s="75"/>
      <c r="J4" s="82"/>
      <c r="K4" s="71"/>
      <c r="L4" s="74" t="s">
        <v>0</v>
      </c>
      <c r="M4" s="75"/>
      <c r="N4" s="75"/>
      <c r="O4" s="76"/>
    </row>
    <row r="5" spans="1:20" ht="13.5" thickBot="1">
      <c r="A5" s="80"/>
      <c r="B5" s="86" t="s">
        <v>45</v>
      </c>
      <c r="C5" s="87"/>
      <c r="D5" s="87"/>
      <c r="E5" s="88"/>
      <c r="F5" s="44"/>
      <c r="G5" s="86" t="s">
        <v>45</v>
      </c>
      <c r="H5" s="87"/>
      <c r="I5" s="87"/>
      <c r="J5" s="88"/>
      <c r="K5" s="72"/>
      <c r="L5" s="86" t="s">
        <v>45</v>
      </c>
      <c r="M5" s="87"/>
      <c r="N5" s="87"/>
      <c r="O5" s="89"/>
      <c r="T5" s="3"/>
    </row>
    <row r="6" spans="1:20" s="5" customFormat="1" ht="21.75" customHeight="1">
      <c r="A6" s="81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73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435</v>
      </c>
      <c r="C7" s="28">
        <f t="shared" si="0"/>
        <v>732</v>
      </c>
      <c r="D7" s="28">
        <f t="shared" si="0"/>
        <v>1167</v>
      </c>
      <c r="E7" s="46">
        <f t="shared" si="0"/>
        <v>82377.62</v>
      </c>
      <c r="F7" s="36"/>
      <c r="G7" s="13">
        <f>SUM(G8:G28)</f>
        <v>435</v>
      </c>
      <c r="H7" s="13">
        <f>SUM(H8:H28)</f>
        <v>519</v>
      </c>
      <c r="I7" s="13">
        <f>SUM(G7:H7)</f>
        <v>954</v>
      </c>
      <c r="J7" s="20">
        <f>SUM(J8:J28)</f>
        <v>68176</v>
      </c>
      <c r="K7" s="13"/>
      <c r="L7" s="13">
        <f>SUM(L8:L28)</f>
        <v>0</v>
      </c>
      <c r="M7" s="27">
        <f>SUM(M8:M28)</f>
        <v>213</v>
      </c>
      <c r="N7" s="28">
        <f>SUM(N8:N28)</f>
        <v>213</v>
      </c>
      <c r="O7" s="40">
        <f>SUM(O8:O28)</f>
        <v>14201.62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13">
        <v>0</v>
      </c>
      <c r="H8" s="13">
        <v>0</v>
      </c>
      <c r="I8" s="13">
        <f>SUM(G8:H8)</f>
        <v>0</v>
      </c>
      <c r="J8" s="20">
        <v>0</v>
      </c>
      <c r="K8" s="13"/>
      <c r="L8" s="13">
        <v>0</v>
      </c>
      <c r="M8" s="13">
        <v>0</v>
      </c>
      <c r="N8" s="13">
        <f>SUM(L8:M8)</f>
        <v>0</v>
      </c>
      <c r="O8" s="35">
        <v>0</v>
      </c>
      <c r="T8" s="6"/>
    </row>
    <row r="9" spans="1:20" ht="12.75">
      <c r="A9" s="18" t="s">
        <v>6</v>
      </c>
      <c r="B9" s="14">
        <f t="shared" si="0"/>
        <v>188</v>
      </c>
      <c r="C9" s="14">
        <f t="shared" si="0"/>
        <v>0</v>
      </c>
      <c r="D9" s="14">
        <f t="shared" si="0"/>
        <v>188</v>
      </c>
      <c r="E9" s="33">
        <f t="shared" si="0"/>
        <v>15612.51</v>
      </c>
      <c r="F9" s="37"/>
      <c r="G9" s="13">
        <v>188</v>
      </c>
      <c r="H9" s="13">
        <v>0</v>
      </c>
      <c r="I9" s="13">
        <f aca="true" t="shared" si="1" ref="I9:I28">SUM(G9:H9)</f>
        <v>188</v>
      </c>
      <c r="J9" s="20">
        <v>15612.51</v>
      </c>
      <c r="K9" s="13"/>
      <c r="L9" s="13">
        <v>0</v>
      </c>
      <c r="M9" s="13">
        <v>0</v>
      </c>
      <c r="N9" s="13">
        <f aca="true" t="shared" si="2" ref="N9:N28">SUM(L9:M9)</f>
        <v>0</v>
      </c>
      <c r="O9" s="35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13">
        <v>0</v>
      </c>
      <c r="H10" s="13">
        <v>0</v>
      </c>
      <c r="I10" s="13">
        <f t="shared" si="1"/>
        <v>0</v>
      </c>
      <c r="J10" s="20">
        <v>0</v>
      </c>
      <c r="K10" s="13"/>
      <c r="L10" s="13">
        <v>0</v>
      </c>
      <c r="M10" s="13">
        <v>0</v>
      </c>
      <c r="N10" s="13">
        <f t="shared" si="2"/>
        <v>0</v>
      </c>
      <c r="O10" s="35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0</v>
      </c>
      <c r="F11" s="37"/>
      <c r="G11" s="13">
        <v>0</v>
      </c>
      <c r="H11" s="13">
        <v>0</v>
      </c>
      <c r="I11" s="13">
        <f t="shared" si="1"/>
        <v>0</v>
      </c>
      <c r="J11" s="20">
        <v>0</v>
      </c>
      <c r="K11" s="13"/>
      <c r="L11" s="13">
        <v>0</v>
      </c>
      <c r="M11" s="13">
        <v>0</v>
      </c>
      <c r="N11" s="13">
        <f t="shared" si="2"/>
        <v>0</v>
      </c>
      <c r="O11" s="35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2</v>
      </c>
      <c r="D12" s="14">
        <f t="shared" si="0"/>
        <v>2</v>
      </c>
      <c r="E12" s="33">
        <f t="shared" si="0"/>
        <v>654.15</v>
      </c>
      <c r="F12" s="37"/>
      <c r="G12" s="13">
        <v>0</v>
      </c>
      <c r="H12" s="13">
        <v>0</v>
      </c>
      <c r="I12" s="13">
        <f t="shared" si="1"/>
        <v>0</v>
      </c>
      <c r="J12" s="20">
        <v>0</v>
      </c>
      <c r="K12" s="13"/>
      <c r="L12" s="13">
        <v>0</v>
      </c>
      <c r="M12" s="13">
        <v>2</v>
      </c>
      <c r="N12" s="13">
        <f t="shared" si="2"/>
        <v>2</v>
      </c>
      <c r="O12" s="35">
        <v>654.15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6</v>
      </c>
      <c r="D13" s="14">
        <f t="shared" si="0"/>
        <v>6</v>
      </c>
      <c r="E13" s="33">
        <f t="shared" si="0"/>
        <v>395.98</v>
      </c>
      <c r="F13" s="37"/>
      <c r="G13" s="13">
        <v>0</v>
      </c>
      <c r="H13" s="13">
        <v>0</v>
      </c>
      <c r="I13" s="13">
        <f t="shared" si="1"/>
        <v>0</v>
      </c>
      <c r="J13" s="20">
        <v>0</v>
      </c>
      <c r="K13" s="13"/>
      <c r="L13" s="13">
        <v>0</v>
      </c>
      <c r="M13" s="13">
        <v>6</v>
      </c>
      <c r="N13" s="13">
        <f t="shared" si="2"/>
        <v>6</v>
      </c>
      <c r="O13" s="35">
        <v>395.98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13">
        <v>0</v>
      </c>
      <c r="H14" s="13">
        <v>0</v>
      </c>
      <c r="I14" s="13">
        <f t="shared" si="1"/>
        <v>0</v>
      </c>
      <c r="J14" s="20">
        <v>0</v>
      </c>
      <c r="K14" s="13"/>
      <c r="L14" s="13">
        <v>0</v>
      </c>
      <c r="M14" s="13">
        <v>0</v>
      </c>
      <c r="N14" s="13">
        <f t="shared" si="2"/>
        <v>0</v>
      </c>
      <c r="O14" s="35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4</v>
      </c>
      <c r="D15" s="14">
        <f t="shared" si="0"/>
        <v>4</v>
      </c>
      <c r="E15" s="33">
        <f t="shared" si="0"/>
        <v>1264.61</v>
      </c>
      <c r="F15" s="37"/>
      <c r="G15" s="13">
        <v>0</v>
      </c>
      <c r="H15" s="13">
        <v>0</v>
      </c>
      <c r="I15" s="13">
        <f t="shared" si="1"/>
        <v>0</v>
      </c>
      <c r="J15" s="20">
        <v>0</v>
      </c>
      <c r="K15" s="13"/>
      <c r="L15" s="13">
        <v>0</v>
      </c>
      <c r="M15" s="13">
        <v>4</v>
      </c>
      <c r="N15" s="13">
        <f t="shared" si="2"/>
        <v>4</v>
      </c>
      <c r="O15" s="35">
        <v>1264.61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33">
        <f t="shared" si="0"/>
        <v>0</v>
      </c>
      <c r="F16" s="37"/>
      <c r="G16" s="13">
        <v>0</v>
      </c>
      <c r="H16" s="13">
        <v>0</v>
      </c>
      <c r="I16" s="13">
        <f t="shared" si="1"/>
        <v>0</v>
      </c>
      <c r="J16" s="20">
        <v>0</v>
      </c>
      <c r="K16" s="13"/>
      <c r="L16" s="13">
        <v>0</v>
      </c>
      <c r="M16" s="13">
        <v>0</v>
      </c>
      <c r="N16" s="13">
        <f t="shared" si="2"/>
        <v>0</v>
      </c>
      <c r="O16" s="35">
        <v>0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40</v>
      </c>
      <c r="D17" s="14">
        <f t="shared" si="0"/>
        <v>40</v>
      </c>
      <c r="E17" s="33">
        <f t="shared" si="0"/>
        <v>3279.61</v>
      </c>
      <c r="F17" s="37"/>
      <c r="G17" s="13">
        <v>0</v>
      </c>
      <c r="H17" s="13">
        <v>23</v>
      </c>
      <c r="I17" s="13">
        <f t="shared" si="1"/>
        <v>23</v>
      </c>
      <c r="J17" s="20">
        <v>2364.38</v>
      </c>
      <c r="K17" s="13"/>
      <c r="L17" s="13">
        <v>0</v>
      </c>
      <c r="M17" s="13">
        <v>17</v>
      </c>
      <c r="N17" s="13">
        <f t="shared" si="2"/>
        <v>17</v>
      </c>
      <c r="O17" s="35">
        <v>915.23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144</v>
      </c>
      <c r="D18" s="14">
        <f t="shared" si="0"/>
        <v>144</v>
      </c>
      <c r="E18" s="33">
        <f t="shared" si="0"/>
        <v>9012.62</v>
      </c>
      <c r="F18" s="37"/>
      <c r="G18" s="13">
        <v>0</v>
      </c>
      <c r="H18" s="13">
        <v>76</v>
      </c>
      <c r="I18" s="13">
        <f t="shared" si="1"/>
        <v>76</v>
      </c>
      <c r="J18" s="20">
        <v>5071.81</v>
      </c>
      <c r="K18" s="13"/>
      <c r="L18" s="13">
        <v>0</v>
      </c>
      <c r="M18" s="13">
        <v>68</v>
      </c>
      <c r="N18" s="13">
        <f t="shared" si="2"/>
        <v>68</v>
      </c>
      <c r="O18" s="35">
        <v>3940.81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8</v>
      </c>
      <c r="D19" s="14">
        <f t="shared" si="0"/>
        <v>8</v>
      </c>
      <c r="E19" s="33">
        <f t="shared" si="0"/>
        <v>507.41</v>
      </c>
      <c r="F19" s="37"/>
      <c r="G19" s="13">
        <v>0</v>
      </c>
      <c r="H19" s="13">
        <v>0</v>
      </c>
      <c r="I19" s="13">
        <f t="shared" si="1"/>
        <v>0</v>
      </c>
      <c r="J19" s="20">
        <v>0</v>
      </c>
      <c r="K19" s="13"/>
      <c r="L19" s="13">
        <v>0</v>
      </c>
      <c r="M19" s="13">
        <v>8</v>
      </c>
      <c r="N19" s="13">
        <f t="shared" si="2"/>
        <v>8</v>
      </c>
      <c r="O19" s="35">
        <v>507.41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60</v>
      </c>
      <c r="D20" s="14">
        <f t="shared" si="0"/>
        <v>60</v>
      </c>
      <c r="E20" s="33">
        <f t="shared" si="0"/>
        <v>3189.89</v>
      </c>
      <c r="F20" s="37"/>
      <c r="G20" s="13">
        <v>0</v>
      </c>
      <c r="H20" s="13">
        <v>0</v>
      </c>
      <c r="I20" s="13">
        <f t="shared" si="1"/>
        <v>0</v>
      </c>
      <c r="J20" s="20">
        <v>0</v>
      </c>
      <c r="K20" s="13"/>
      <c r="L20" s="13">
        <v>0</v>
      </c>
      <c r="M20" s="13">
        <v>60</v>
      </c>
      <c r="N20" s="13">
        <f t="shared" si="2"/>
        <v>60</v>
      </c>
      <c r="O20" s="35">
        <v>3189.89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13">
        <v>0</v>
      </c>
      <c r="H21" s="13">
        <v>0</v>
      </c>
      <c r="I21" s="13">
        <f t="shared" si="1"/>
        <v>0</v>
      </c>
      <c r="J21" s="20">
        <v>0</v>
      </c>
      <c r="K21" s="13"/>
      <c r="L21" s="13">
        <v>0</v>
      </c>
      <c r="M21" s="13">
        <v>0</v>
      </c>
      <c r="N21" s="13">
        <f t="shared" si="2"/>
        <v>0</v>
      </c>
      <c r="O21" s="35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10</v>
      </c>
      <c r="D22" s="14">
        <f t="shared" si="0"/>
        <v>10</v>
      </c>
      <c r="E22" s="33">
        <f t="shared" si="0"/>
        <v>683.96</v>
      </c>
      <c r="F22" s="37"/>
      <c r="G22" s="13">
        <v>0</v>
      </c>
      <c r="H22" s="13">
        <v>0</v>
      </c>
      <c r="I22" s="13">
        <f t="shared" si="1"/>
        <v>0</v>
      </c>
      <c r="J22" s="20">
        <v>0</v>
      </c>
      <c r="K22" s="13"/>
      <c r="L22" s="13">
        <v>0</v>
      </c>
      <c r="M22" s="13">
        <v>10</v>
      </c>
      <c r="N22" s="13">
        <f t="shared" si="2"/>
        <v>10</v>
      </c>
      <c r="O22" s="35">
        <v>683.96</v>
      </c>
      <c r="T22" s="6"/>
    </row>
    <row r="23" spans="1:20" ht="12.75">
      <c r="A23" s="18" t="s">
        <v>20</v>
      </c>
      <c r="B23" s="14">
        <f t="shared" si="0"/>
        <v>23</v>
      </c>
      <c r="C23" s="14">
        <f t="shared" si="0"/>
        <v>2</v>
      </c>
      <c r="D23" s="14">
        <f t="shared" si="0"/>
        <v>25</v>
      </c>
      <c r="E23" s="33">
        <f t="shared" si="0"/>
        <v>4399.43</v>
      </c>
      <c r="F23" s="37"/>
      <c r="G23" s="13">
        <v>23</v>
      </c>
      <c r="H23" s="13">
        <v>0</v>
      </c>
      <c r="I23" s="13">
        <f t="shared" si="1"/>
        <v>23</v>
      </c>
      <c r="J23" s="20">
        <v>4153.22</v>
      </c>
      <c r="K23" s="13"/>
      <c r="L23" s="13">
        <v>0</v>
      </c>
      <c r="M23" s="13">
        <v>2</v>
      </c>
      <c r="N23" s="13">
        <f t="shared" si="2"/>
        <v>2</v>
      </c>
      <c r="O23" s="35">
        <v>246.21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18</v>
      </c>
      <c r="D24" s="14">
        <f t="shared" si="0"/>
        <v>18</v>
      </c>
      <c r="E24" s="33">
        <f t="shared" si="0"/>
        <v>1389.03</v>
      </c>
      <c r="F24" s="37"/>
      <c r="G24" s="13">
        <v>0</v>
      </c>
      <c r="H24" s="13">
        <v>0</v>
      </c>
      <c r="I24" s="13">
        <f t="shared" si="1"/>
        <v>0</v>
      </c>
      <c r="J24" s="20">
        <v>0</v>
      </c>
      <c r="K24" s="13"/>
      <c r="L24" s="13">
        <v>0</v>
      </c>
      <c r="M24" s="13">
        <v>18</v>
      </c>
      <c r="N24" s="13">
        <f t="shared" si="2"/>
        <v>18</v>
      </c>
      <c r="O24" s="35">
        <v>1389.03</v>
      </c>
      <c r="T24" s="6"/>
    </row>
    <row r="25" spans="1:20" ht="12.75">
      <c r="A25" s="18" t="s">
        <v>22</v>
      </c>
      <c r="B25" s="14">
        <f t="shared" si="0"/>
        <v>224</v>
      </c>
      <c r="C25" s="14">
        <f t="shared" si="0"/>
        <v>420</v>
      </c>
      <c r="D25" s="14">
        <f t="shared" si="0"/>
        <v>644</v>
      </c>
      <c r="E25" s="33">
        <f t="shared" si="0"/>
        <v>40974.08</v>
      </c>
      <c r="F25" s="37"/>
      <c r="G25" s="13">
        <v>224</v>
      </c>
      <c r="H25" s="13">
        <v>420</v>
      </c>
      <c r="I25" s="13">
        <f t="shared" si="1"/>
        <v>644</v>
      </c>
      <c r="J25" s="20">
        <v>40974.08</v>
      </c>
      <c r="K25" s="13"/>
      <c r="L25" s="13">
        <v>0</v>
      </c>
      <c r="M25" s="13">
        <v>0</v>
      </c>
      <c r="N25" s="13">
        <f t="shared" si="2"/>
        <v>0</v>
      </c>
      <c r="O25" s="35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13">
        <v>0</v>
      </c>
      <c r="H26" s="13">
        <v>0</v>
      </c>
      <c r="I26" s="13">
        <f t="shared" si="1"/>
        <v>0</v>
      </c>
      <c r="J26" s="20">
        <v>0</v>
      </c>
      <c r="K26" s="13"/>
      <c r="L26" s="13">
        <v>0</v>
      </c>
      <c r="M26" s="13">
        <v>0</v>
      </c>
      <c r="N26" s="13">
        <f t="shared" si="2"/>
        <v>0</v>
      </c>
      <c r="O26" s="35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33">
        <f t="shared" si="0"/>
        <v>0</v>
      </c>
      <c r="F27" s="37"/>
      <c r="G27" s="13">
        <v>0</v>
      </c>
      <c r="H27" s="13">
        <v>0</v>
      </c>
      <c r="I27" s="13">
        <f t="shared" si="1"/>
        <v>0</v>
      </c>
      <c r="J27" s="20">
        <v>0</v>
      </c>
      <c r="K27" s="13"/>
      <c r="L27" s="13">
        <v>0</v>
      </c>
      <c r="M27" s="13">
        <v>0</v>
      </c>
      <c r="N27" s="13">
        <f t="shared" si="2"/>
        <v>0</v>
      </c>
      <c r="O27" s="35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18</v>
      </c>
      <c r="D28" s="16">
        <f t="shared" si="0"/>
        <v>18</v>
      </c>
      <c r="E28" s="39">
        <f t="shared" si="0"/>
        <v>1014.34</v>
      </c>
      <c r="F28" s="38"/>
      <c r="G28" s="15">
        <v>0</v>
      </c>
      <c r="H28" s="15">
        <v>0</v>
      </c>
      <c r="I28" s="15">
        <f t="shared" si="1"/>
        <v>0</v>
      </c>
      <c r="J28" s="47">
        <v>0</v>
      </c>
      <c r="K28" s="15"/>
      <c r="L28" s="15">
        <v>0</v>
      </c>
      <c r="M28" s="15">
        <v>18</v>
      </c>
      <c r="N28" s="15">
        <f t="shared" si="2"/>
        <v>18</v>
      </c>
      <c r="O28" s="48">
        <v>1014.34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54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9" t="s">
        <v>2</v>
      </c>
      <c r="B4" s="74" t="s">
        <v>1</v>
      </c>
      <c r="C4" s="75"/>
      <c r="D4" s="75"/>
      <c r="E4" s="82"/>
      <c r="F4" s="43"/>
      <c r="G4" s="74" t="s">
        <v>26</v>
      </c>
      <c r="H4" s="75"/>
      <c r="I4" s="75"/>
      <c r="J4" s="82"/>
      <c r="K4" s="71"/>
      <c r="L4" s="74" t="s">
        <v>0</v>
      </c>
      <c r="M4" s="75"/>
      <c r="N4" s="75"/>
      <c r="O4" s="76"/>
    </row>
    <row r="5" spans="1:20" ht="13.5" thickBot="1">
      <c r="A5" s="80"/>
      <c r="B5" s="86" t="s">
        <v>45</v>
      </c>
      <c r="C5" s="87"/>
      <c r="D5" s="87"/>
      <c r="E5" s="88"/>
      <c r="F5" s="44"/>
      <c r="G5" s="86" t="s">
        <v>45</v>
      </c>
      <c r="H5" s="87"/>
      <c r="I5" s="87"/>
      <c r="J5" s="88"/>
      <c r="K5" s="72"/>
      <c r="L5" s="86" t="s">
        <v>45</v>
      </c>
      <c r="M5" s="87"/>
      <c r="N5" s="87"/>
      <c r="O5" s="89"/>
      <c r="T5" s="3"/>
    </row>
    <row r="6" spans="1:20" s="5" customFormat="1" ht="21.75" customHeight="1">
      <c r="A6" s="81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73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37</v>
      </c>
      <c r="C7" s="28">
        <f t="shared" si="0"/>
        <v>538</v>
      </c>
      <c r="D7" s="28">
        <f t="shared" si="0"/>
        <v>575</v>
      </c>
      <c r="E7" s="46">
        <f t="shared" si="0"/>
        <v>62548.121875</v>
      </c>
      <c r="F7" s="36"/>
      <c r="G7" s="13">
        <f>SUM(G8:G28)</f>
        <v>37</v>
      </c>
      <c r="H7" s="13">
        <f>SUM(H8:H28)</f>
        <v>370</v>
      </c>
      <c r="I7" s="13">
        <f>SUM(G7:H7)</f>
        <v>407</v>
      </c>
      <c r="J7" s="20">
        <f>SUM(J8:J28)</f>
        <v>48619.89</v>
      </c>
      <c r="K7" s="13"/>
      <c r="L7" s="13">
        <f>SUM(L8:L28)</f>
        <v>0</v>
      </c>
      <c r="M7" s="27">
        <f>SUM(M8:M28)</f>
        <v>168</v>
      </c>
      <c r="N7" s="28">
        <f>SUM(N8:N28)</f>
        <v>168</v>
      </c>
      <c r="O7" s="40">
        <f>SUM(O8:O28)</f>
        <v>13928.231875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61">
        <v>0</v>
      </c>
      <c r="K8" s="13"/>
      <c r="L8" s="49">
        <v>0</v>
      </c>
      <c r="M8" s="49">
        <v>0</v>
      </c>
      <c r="N8" s="13">
        <f>SUM(L8:M8)</f>
        <v>0</v>
      </c>
      <c r="O8" s="60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49">
        <v>0</v>
      </c>
      <c r="H9" s="49">
        <v>0</v>
      </c>
      <c r="I9" s="13">
        <f aca="true" t="shared" si="1" ref="I9:I28">SUM(G9:H9)</f>
        <v>0</v>
      </c>
      <c r="J9" s="61">
        <v>0</v>
      </c>
      <c r="K9" s="13"/>
      <c r="L9" s="49">
        <v>0</v>
      </c>
      <c r="M9" s="49">
        <v>0</v>
      </c>
      <c r="N9" s="13">
        <f aca="true" t="shared" si="2" ref="N9:N28">SUM(L9:M9)</f>
        <v>0</v>
      </c>
      <c r="O9" s="60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49">
        <v>0</v>
      </c>
      <c r="H10" s="49">
        <v>0</v>
      </c>
      <c r="I10" s="13">
        <f t="shared" si="1"/>
        <v>0</v>
      </c>
      <c r="J10" s="61">
        <v>0</v>
      </c>
      <c r="K10" s="13"/>
      <c r="L10" s="49">
        <v>0</v>
      </c>
      <c r="M10" s="49">
        <v>0</v>
      </c>
      <c r="N10" s="13">
        <f t="shared" si="2"/>
        <v>0</v>
      </c>
      <c r="O10" s="60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38</v>
      </c>
      <c r="D11" s="14">
        <f t="shared" si="0"/>
        <v>38</v>
      </c>
      <c r="E11" s="33">
        <f t="shared" si="0"/>
        <v>3941.44</v>
      </c>
      <c r="F11" s="37"/>
      <c r="G11" s="49">
        <v>0</v>
      </c>
      <c r="H11" s="49">
        <v>17</v>
      </c>
      <c r="I11" s="13">
        <f t="shared" si="1"/>
        <v>17</v>
      </c>
      <c r="J11" s="61">
        <v>359.25</v>
      </c>
      <c r="K11" s="13"/>
      <c r="L11" s="49">
        <v>0</v>
      </c>
      <c r="M11" s="49">
        <v>21</v>
      </c>
      <c r="N11" s="13">
        <f t="shared" si="2"/>
        <v>21</v>
      </c>
      <c r="O11" s="60">
        <v>3582.19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1</v>
      </c>
      <c r="D12" s="14">
        <f t="shared" si="0"/>
        <v>1</v>
      </c>
      <c r="E12" s="33">
        <f t="shared" si="0"/>
        <v>290.43</v>
      </c>
      <c r="F12" s="37"/>
      <c r="G12" s="49">
        <v>0</v>
      </c>
      <c r="H12" s="49">
        <v>1</v>
      </c>
      <c r="I12" s="13">
        <f t="shared" si="1"/>
        <v>1</v>
      </c>
      <c r="J12" s="61">
        <v>290.43</v>
      </c>
      <c r="K12" s="13"/>
      <c r="L12" s="49">
        <v>0</v>
      </c>
      <c r="M12" s="49">
        <v>0</v>
      </c>
      <c r="N12" s="13">
        <f t="shared" si="2"/>
        <v>0</v>
      </c>
      <c r="O12" s="60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39</v>
      </c>
      <c r="D13" s="14">
        <f t="shared" si="0"/>
        <v>39</v>
      </c>
      <c r="E13" s="33">
        <f t="shared" si="0"/>
        <v>2373.35</v>
      </c>
      <c r="F13" s="37"/>
      <c r="G13" s="49">
        <v>0</v>
      </c>
      <c r="H13" s="49">
        <v>0</v>
      </c>
      <c r="I13" s="13">
        <f t="shared" si="1"/>
        <v>0</v>
      </c>
      <c r="J13" s="61">
        <v>0</v>
      </c>
      <c r="K13" s="13"/>
      <c r="L13" s="49">
        <v>0</v>
      </c>
      <c r="M13" s="49">
        <v>39</v>
      </c>
      <c r="N13" s="13">
        <f t="shared" si="2"/>
        <v>39</v>
      </c>
      <c r="O13" s="60">
        <v>2373.35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49">
        <v>0</v>
      </c>
      <c r="H14" s="49">
        <v>0</v>
      </c>
      <c r="I14" s="13">
        <f t="shared" si="1"/>
        <v>0</v>
      </c>
      <c r="J14" s="61">
        <v>0</v>
      </c>
      <c r="K14" s="13"/>
      <c r="L14" s="49">
        <v>0</v>
      </c>
      <c r="M14" s="49">
        <v>0</v>
      </c>
      <c r="N14" s="13">
        <f t="shared" si="2"/>
        <v>0</v>
      </c>
      <c r="O14" s="60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116</v>
      </c>
      <c r="D15" s="14">
        <f t="shared" si="0"/>
        <v>116</v>
      </c>
      <c r="E15" s="33">
        <f t="shared" si="0"/>
        <v>11859.51</v>
      </c>
      <c r="F15" s="37"/>
      <c r="G15" s="49">
        <v>0</v>
      </c>
      <c r="H15" s="49">
        <v>116</v>
      </c>
      <c r="I15" s="13">
        <f t="shared" si="1"/>
        <v>116</v>
      </c>
      <c r="J15" s="61">
        <v>11859.51</v>
      </c>
      <c r="K15" s="13"/>
      <c r="L15" s="49">
        <v>0</v>
      </c>
      <c r="M15" s="49">
        <v>0</v>
      </c>
      <c r="N15" s="13">
        <f t="shared" si="2"/>
        <v>0</v>
      </c>
      <c r="O15" s="60">
        <v>0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55</v>
      </c>
      <c r="D16" s="14">
        <f t="shared" si="0"/>
        <v>55</v>
      </c>
      <c r="E16" s="33">
        <f t="shared" si="0"/>
        <v>11340.26</v>
      </c>
      <c r="F16" s="37"/>
      <c r="G16" s="49">
        <v>0</v>
      </c>
      <c r="H16" s="49">
        <v>51</v>
      </c>
      <c r="I16" s="13">
        <f t="shared" si="1"/>
        <v>51</v>
      </c>
      <c r="J16" s="61">
        <v>10296.01</v>
      </c>
      <c r="K16" s="13"/>
      <c r="L16" s="49">
        <v>0</v>
      </c>
      <c r="M16" s="49">
        <v>4</v>
      </c>
      <c r="N16" s="13">
        <f t="shared" si="2"/>
        <v>4</v>
      </c>
      <c r="O16" s="60">
        <v>1044.25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119</v>
      </c>
      <c r="D17" s="14">
        <f t="shared" si="0"/>
        <v>119</v>
      </c>
      <c r="E17" s="33">
        <f t="shared" si="0"/>
        <v>11787.54</v>
      </c>
      <c r="F17" s="37"/>
      <c r="G17" s="49">
        <v>0</v>
      </c>
      <c r="H17" s="49">
        <v>119</v>
      </c>
      <c r="I17" s="13">
        <f t="shared" si="1"/>
        <v>119</v>
      </c>
      <c r="J17" s="61">
        <v>11787.54</v>
      </c>
      <c r="K17" s="13"/>
      <c r="L17" s="49">
        <v>0</v>
      </c>
      <c r="M17" s="49">
        <v>0</v>
      </c>
      <c r="N17" s="13">
        <f t="shared" si="2"/>
        <v>0</v>
      </c>
      <c r="O17" s="60">
        <v>0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29</v>
      </c>
      <c r="D18" s="14">
        <f t="shared" si="0"/>
        <v>29</v>
      </c>
      <c r="E18" s="33">
        <f t="shared" si="0"/>
        <v>2305.8100000000004</v>
      </c>
      <c r="F18" s="37"/>
      <c r="G18" s="49">
        <v>0</v>
      </c>
      <c r="H18" s="49">
        <v>0</v>
      </c>
      <c r="I18" s="13">
        <f t="shared" si="1"/>
        <v>0</v>
      </c>
      <c r="J18" s="61">
        <v>256.49</v>
      </c>
      <c r="K18" s="13"/>
      <c r="L18" s="49">
        <v>0</v>
      </c>
      <c r="M18" s="49">
        <v>29</v>
      </c>
      <c r="N18" s="13">
        <f t="shared" si="2"/>
        <v>29</v>
      </c>
      <c r="O18" s="60">
        <v>2049.32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24</v>
      </c>
      <c r="D19" s="14">
        <f t="shared" si="0"/>
        <v>24</v>
      </c>
      <c r="E19" s="33">
        <f t="shared" si="0"/>
        <v>1438.15</v>
      </c>
      <c r="F19" s="37"/>
      <c r="G19" s="49">
        <v>0</v>
      </c>
      <c r="H19" s="49">
        <v>0</v>
      </c>
      <c r="I19" s="13">
        <f t="shared" si="1"/>
        <v>0</v>
      </c>
      <c r="J19" s="61">
        <v>0</v>
      </c>
      <c r="K19" s="13"/>
      <c r="L19" s="49">
        <v>0</v>
      </c>
      <c r="M19" s="49">
        <v>24</v>
      </c>
      <c r="N19" s="13">
        <f t="shared" si="2"/>
        <v>24</v>
      </c>
      <c r="O19" s="60">
        <v>1438.15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21</v>
      </c>
      <c r="D20" s="14">
        <f t="shared" si="0"/>
        <v>21</v>
      </c>
      <c r="E20" s="33">
        <f t="shared" si="0"/>
        <v>1550.51</v>
      </c>
      <c r="F20" s="37"/>
      <c r="G20" s="49">
        <v>0</v>
      </c>
      <c r="H20" s="49">
        <v>8</v>
      </c>
      <c r="I20" s="13">
        <f t="shared" si="1"/>
        <v>8</v>
      </c>
      <c r="J20" s="61">
        <v>772.24</v>
      </c>
      <c r="K20" s="13"/>
      <c r="L20" s="49">
        <v>0</v>
      </c>
      <c r="M20" s="49">
        <v>13</v>
      </c>
      <c r="N20" s="13">
        <f t="shared" si="2"/>
        <v>13</v>
      </c>
      <c r="O20" s="60">
        <v>778.27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49">
        <v>0</v>
      </c>
      <c r="H21" s="49">
        <v>0</v>
      </c>
      <c r="I21" s="13">
        <f t="shared" si="1"/>
        <v>0</v>
      </c>
      <c r="J21" s="61">
        <v>0</v>
      </c>
      <c r="K21" s="13"/>
      <c r="L21" s="49">
        <v>0</v>
      </c>
      <c r="M21" s="49">
        <v>0</v>
      </c>
      <c r="N21" s="13">
        <f t="shared" si="2"/>
        <v>0</v>
      </c>
      <c r="O21" s="60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33">
        <f t="shared" si="0"/>
        <v>0</v>
      </c>
      <c r="F22" s="37"/>
      <c r="G22" s="49">
        <v>0</v>
      </c>
      <c r="H22" s="49">
        <v>0</v>
      </c>
      <c r="I22" s="13">
        <f t="shared" si="1"/>
        <v>0</v>
      </c>
      <c r="J22" s="61">
        <v>0</v>
      </c>
      <c r="K22" s="13"/>
      <c r="L22" s="49">
        <v>0</v>
      </c>
      <c r="M22" s="49">
        <v>0</v>
      </c>
      <c r="N22" s="13">
        <f t="shared" si="2"/>
        <v>0</v>
      </c>
      <c r="O22" s="60">
        <v>0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38</v>
      </c>
      <c r="D23" s="14">
        <f t="shared" si="0"/>
        <v>38</v>
      </c>
      <c r="E23" s="33">
        <f t="shared" si="0"/>
        <v>7146.1</v>
      </c>
      <c r="F23" s="37"/>
      <c r="G23" s="49">
        <v>0</v>
      </c>
      <c r="H23" s="49">
        <v>37</v>
      </c>
      <c r="I23" s="13">
        <f t="shared" si="1"/>
        <v>37</v>
      </c>
      <c r="J23" s="61">
        <v>6975.97</v>
      </c>
      <c r="K23" s="13"/>
      <c r="L23" s="49">
        <v>0</v>
      </c>
      <c r="M23" s="49">
        <v>1</v>
      </c>
      <c r="N23" s="13">
        <f t="shared" si="2"/>
        <v>1</v>
      </c>
      <c r="O23" s="60">
        <v>170.13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31</v>
      </c>
      <c r="D24" s="14">
        <f t="shared" si="0"/>
        <v>31</v>
      </c>
      <c r="E24" s="33">
        <f t="shared" si="0"/>
        <v>1897.141875</v>
      </c>
      <c r="F24" s="37"/>
      <c r="G24" s="49">
        <v>0</v>
      </c>
      <c r="H24" s="49">
        <v>0</v>
      </c>
      <c r="I24" s="13">
        <f t="shared" si="1"/>
        <v>0</v>
      </c>
      <c r="J24" s="61">
        <v>0</v>
      </c>
      <c r="K24" s="13"/>
      <c r="L24" s="49">
        <v>0</v>
      </c>
      <c r="M24" s="49">
        <v>31</v>
      </c>
      <c r="N24" s="13">
        <f t="shared" si="2"/>
        <v>31</v>
      </c>
      <c r="O24" s="60">
        <v>1897.141875</v>
      </c>
      <c r="T24" s="6"/>
    </row>
    <row r="25" spans="1:20" ht="12.75">
      <c r="A25" s="18" t="s">
        <v>22</v>
      </c>
      <c r="B25" s="14">
        <f t="shared" si="0"/>
        <v>0</v>
      </c>
      <c r="C25" s="14">
        <f t="shared" si="0"/>
        <v>24</v>
      </c>
      <c r="D25" s="14">
        <f t="shared" si="0"/>
        <v>24</v>
      </c>
      <c r="E25" s="33">
        <f t="shared" si="0"/>
        <v>2103.07</v>
      </c>
      <c r="F25" s="37"/>
      <c r="G25" s="49">
        <v>0</v>
      </c>
      <c r="H25" s="49">
        <v>20</v>
      </c>
      <c r="I25" s="13">
        <f t="shared" si="1"/>
        <v>20</v>
      </c>
      <c r="J25" s="61">
        <v>1813.96</v>
      </c>
      <c r="K25" s="13"/>
      <c r="L25" s="49">
        <v>0</v>
      </c>
      <c r="M25" s="49">
        <v>4</v>
      </c>
      <c r="N25" s="13">
        <f t="shared" si="2"/>
        <v>4</v>
      </c>
      <c r="O25" s="60">
        <v>289.11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49">
        <v>0</v>
      </c>
      <c r="H26" s="49">
        <v>0</v>
      </c>
      <c r="I26" s="13">
        <f t="shared" si="1"/>
        <v>0</v>
      </c>
      <c r="J26" s="61">
        <v>0</v>
      </c>
      <c r="K26" s="13"/>
      <c r="L26" s="49">
        <v>0</v>
      </c>
      <c r="M26" s="49">
        <v>0</v>
      </c>
      <c r="N26" s="13">
        <f t="shared" si="2"/>
        <v>0</v>
      </c>
      <c r="O26" s="60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1</v>
      </c>
      <c r="D27" s="14">
        <f t="shared" si="0"/>
        <v>1</v>
      </c>
      <c r="E27" s="33">
        <f t="shared" si="0"/>
        <v>140.17</v>
      </c>
      <c r="F27" s="37"/>
      <c r="G27" s="49">
        <v>0</v>
      </c>
      <c r="H27" s="49">
        <v>1</v>
      </c>
      <c r="I27" s="13">
        <f t="shared" si="1"/>
        <v>1</v>
      </c>
      <c r="J27" s="61">
        <v>140.17</v>
      </c>
      <c r="K27" s="13"/>
      <c r="L27" s="49">
        <v>0</v>
      </c>
      <c r="M27" s="49">
        <v>0</v>
      </c>
      <c r="N27" s="13">
        <f t="shared" si="2"/>
        <v>0</v>
      </c>
      <c r="O27" s="60">
        <v>0</v>
      </c>
      <c r="T27" s="6"/>
    </row>
    <row r="28" spans="1:20" ht="13.5" thickBot="1">
      <c r="A28" s="19" t="s">
        <v>25</v>
      </c>
      <c r="B28" s="16">
        <f t="shared" si="0"/>
        <v>37</v>
      </c>
      <c r="C28" s="16">
        <f t="shared" si="0"/>
        <v>2</v>
      </c>
      <c r="D28" s="16">
        <f t="shared" si="0"/>
        <v>39</v>
      </c>
      <c r="E28" s="39">
        <f t="shared" si="0"/>
        <v>4374.64</v>
      </c>
      <c r="F28" s="38"/>
      <c r="G28" s="49">
        <v>37</v>
      </c>
      <c r="H28" s="49">
        <v>0</v>
      </c>
      <c r="I28" s="15">
        <f t="shared" si="1"/>
        <v>37</v>
      </c>
      <c r="J28" s="66">
        <v>4068.32</v>
      </c>
      <c r="K28" s="15"/>
      <c r="L28" s="50">
        <v>0</v>
      </c>
      <c r="M28" s="49">
        <v>2</v>
      </c>
      <c r="N28" s="15">
        <f t="shared" si="2"/>
        <v>2</v>
      </c>
      <c r="O28" s="64">
        <v>306.32</v>
      </c>
      <c r="T28" s="6"/>
    </row>
    <row r="29" spans="1:15" ht="13.5" thickBot="1">
      <c r="A29" s="90" t="s">
        <v>55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</row>
    <row r="30" spans="1:20" ht="12.75">
      <c r="A30" s="8" t="s">
        <v>47</v>
      </c>
      <c r="B30" s="8"/>
      <c r="C30" s="8"/>
      <c r="D30" s="8"/>
      <c r="E30" s="8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3"/>
    </row>
  </sheetData>
  <mergeCells count="9">
    <mergeCell ref="A29:O29"/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56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9" t="s">
        <v>2</v>
      </c>
      <c r="B4" s="74" t="s">
        <v>1</v>
      </c>
      <c r="C4" s="75"/>
      <c r="D4" s="75"/>
      <c r="E4" s="82"/>
      <c r="F4" s="43"/>
      <c r="G4" s="74" t="s">
        <v>26</v>
      </c>
      <c r="H4" s="75"/>
      <c r="I4" s="75"/>
      <c r="J4" s="82"/>
      <c r="K4" s="71"/>
      <c r="L4" s="74" t="s">
        <v>0</v>
      </c>
      <c r="M4" s="75"/>
      <c r="N4" s="75"/>
      <c r="O4" s="76"/>
    </row>
    <row r="5" spans="1:20" ht="13.5" thickBot="1">
      <c r="A5" s="80"/>
      <c r="B5" s="86" t="s">
        <v>45</v>
      </c>
      <c r="C5" s="87"/>
      <c r="D5" s="87"/>
      <c r="E5" s="88"/>
      <c r="F5" s="44"/>
      <c r="G5" s="86" t="s">
        <v>45</v>
      </c>
      <c r="H5" s="87"/>
      <c r="I5" s="87"/>
      <c r="J5" s="88"/>
      <c r="K5" s="72"/>
      <c r="L5" s="86" t="s">
        <v>45</v>
      </c>
      <c r="M5" s="87"/>
      <c r="N5" s="87"/>
      <c r="O5" s="89"/>
      <c r="T5" s="3"/>
    </row>
    <row r="6" spans="1:20" s="5" customFormat="1" ht="21.75" customHeight="1">
      <c r="A6" s="81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73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218</v>
      </c>
      <c r="C7" s="28">
        <f t="shared" si="0"/>
        <v>594</v>
      </c>
      <c r="D7" s="28">
        <f t="shared" si="0"/>
        <v>812</v>
      </c>
      <c r="E7" s="46">
        <f t="shared" si="0"/>
        <v>74506.9</v>
      </c>
      <c r="F7" s="36"/>
      <c r="G7" s="13">
        <f>SUM(G8:G28)</f>
        <v>218</v>
      </c>
      <c r="H7" s="13">
        <f>SUM(H8:H28)</f>
        <v>392</v>
      </c>
      <c r="I7" s="13">
        <f>SUM(G7:H7)</f>
        <v>610</v>
      </c>
      <c r="J7" s="20">
        <f>SUM(J8:J28)</f>
        <v>56214.78</v>
      </c>
      <c r="K7" s="13"/>
      <c r="L7" s="13">
        <f>SUM(L8:L28)</f>
        <v>0</v>
      </c>
      <c r="M7" s="27">
        <f>SUM(M8:M28)</f>
        <v>202</v>
      </c>
      <c r="N7" s="28">
        <f>SUM(N8:N28)</f>
        <v>202</v>
      </c>
      <c r="O7" s="40">
        <f>SUM(O8:O28)</f>
        <v>18292.120000000003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34</v>
      </c>
      <c r="D8" s="14">
        <f t="shared" si="0"/>
        <v>34</v>
      </c>
      <c r="E8" s="33">
        <f t="shared" si="0"/>
        <v>1687.08</v>
      </c>
      <c r="F8" s="37"/>
      <c r="G8" s="49">
        <v>0</v>
      </c>
      <c r="H8" s="49">
        <v>34</v>
      </c>
      <c r="I8" s="13">
        <f>SUM(G8:H8)</f>
        <v>34</v>
      </c>
      <c r="J8" s="61">
        <v>1687.08</v>
      </c>
      <c r="K8" s="13"/>
      <c r="L8" s="49">
        <v>0</v>
      </c>
      <c r="M8" s="49">
        <v>0</v>
      </c>
      <c r="N8" s="13">
        <f>SUM(L8:M8)</f>
        <v>0</v>
      </c>
      <c r="O8" s="60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13</v>
      </c>
      <c r="D9" s="14">
        <f t="shared" si="0"/>
        <v>13</v>
      </c>
      <c r="E9" s="33">
        <f t="shared" si="0"/>
        <v>846.8800000000001</v>
      </c>
      <c r="F9" s="37"/>
      <c r="G9" s="49">
        <v>0</v>
      </c>
      <c r="H9" s="49">
        <v>0</v>
      </c>
      <c r="I9" s="13">
        <f aca="true" t="shared" si="1" ref="I9:I28">SUM(G9:H9)</f>
        <v>0</v>
      </c>
      <c r="J9" s="61">
        <v>12.19</v>
      </c>
      <c r="K9" s="13"/>
      <c r="L9" s="49">
        <v>0</v>
      </c>
      <c r="M9" s="49">
        <v>13</v>
      </c>
      <c r="N9" s="13">
        <f aca="true" t="shared" si="2" ref="N9:N28">SUM(L9:M9)</f>
        <v>13</v>
      </c>
      <c r="O9" s="60">
        <v>834.69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390</v>
      </c>
      <c r="F10" s="37"/>
      <c r="G10" s="49">
        <v>0</v>
      </c>
      <c r="H10" s="49">
        <v>0</v>
      </c>
      <c r="I10" s="13">
        <f t="shared" si="1"/>
        <v>0</v>
      </c>
      <c r="J10" s="61">
        <v>390</v>
      </c>
      <c r="K10" s="13"/>
      <c r="L10" s="49">
        <v>0</v>
      </c>
      <c r="M10" s="49">
        <v>0</v>
      </c>
      <c r="N10" s="13">
        <f t="shared" si="2"/>
        <v>0</v>
      </c>
      <c r="O10" s="60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14</v>
      </c>
      <c r="D11" s="14">
        <f t="shared" si="0"/>
        <v>14</v>
      </c>
      <c r="E11" s="33">
        <f t="shared" si="0"/>
        <v>5835.84</v>
      </c>
      <c r="F11" s="37"/>
      <c r="G11" s="49">
        <v>0</v>
      </c>
      <c r="H11" s="49">
        <v>14</v>
      </c>
      <c r="I11" s="13">
        <f t="shared" si="1"/>
        <v>14</v>
      </c>
      <c r="J11" s="61">
        <v>5835.84</v>
      </c>
      <c r="K11" s="13"/>
      <c r="L11" s="49">
        <v>0</v>
      </c>
      <c r="M11" s="49">
        <v>0</v>
      </c>
      <c r="N11" s="13">
        <f t="shared" si="2"/>
        <v>0</v>
      </c>
      <c r="O11" s="60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12</v>
      </c>
      <c r="D12" s="14">
        <f t="shared" si="0"/>
        <v>12</v>
      </c>
      <c r="E12" s="33">
        <f t="shared" si="0"/>
        <v>910.06</v>
      </c>
      <c r="F12" s="37"/>
      <c r="G12" s="49">
        <v>0</v>
      </c>
      <c r="H12" s="49">
        <v>0</v>
      </c>
      <c r="I12" s="13">
        <f t="shared" si="1"/>
        <v>0</v>
      </c>
      <c r="J12" s="61">
        <v>0</v>
      </c>
      <c r="K12" s="13"/>
      <c r="L12" s="49">
        <v>0</v>
      </c>
      <c r="M12" s="49">
        <v>12</v>
      </c>
      <c r="N12" s="13">
        <f t="shared" si="2"/>
        <v>12</v>
      </c>
      <c r="O12" s="60">
        <v>910.06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5</v>
      </c>
      <c r="D13" s="14">
        <f t="shared" si="0"/>
        <v>5</v>
      </c>
      <c r="E13" s="33">
        <f t="shared" si="0"/>
        <v>262.26</v>
      </c>
      <c r="F13" s="37"/>
      <c r="G13" s="49">
        <v>0</v>
      </c>
      <c r="H13" s="49">
        <v>0</v>
      </c>
      <c r="I13" s="13">
        <f t="shared" si="1"/>
        <v>0</v>
      </c>
      <c r="J13" s="61">
        <v>0</v>
      </c>
      <c r="K13" s="13"/>
      <c r="L13" s="49">
        <v>0</v>
      </c>
      <c r="M13" s="49">
        <v>5</v>
      </c>
      <c r="N13" s="13">
        <f t="shared" si="2"/>
        <v>5</v>
      </c>
      <c r="O13" s="60">
        <v>262.26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49">
        <v>0</v>
      </c>
      <c r="H14" s="49">
        <v>0</v>
      </c>
      <c r="I14" s="13">
        <f t="shared" si="1"/>
        <v>0</v>
      </c>
      <c r="J14" s="61">
        <v>0</v>
      </c>
      <c r="K14" s="13"/>
      <c r="L14" s="49">
        <v>0</v>
      </c>
      <c r="M14" s="49">
        <v>0</v>
      </c>
      <c r="N14" s="13">
        <f t="shared" si="2"/>
        <v>0</v>
      </c>
      <c r="O14" s="60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14</v>
      </c>
      <c r="D15" s="14">
        <f t="shared" si="0"/>
        <v>14</v>
      </c>
      <c r="E15" s="33">
        <f t="shared" si="0"/>
        <v>1237.51</v>
      </c>
      <c r="F15" s="37"/>
      <c r="G15" s="49">
        <v>0</v>
      </c>
      <c r="H15" s="49">
        <v>14</v>
      </c>
      <c r="I15" s="13">
        <f t="shared" si="1"/>
        <v>14</v>
      </c>
      <c r="J15" s="61">
        <v>1237.51</v>
      </c>
      <c r="K15" s="13"/>
      <c r="L15" s="49">
        <v>0</v>
      </c>
      <c r="M15" s="49">
        <v>0</v>
      </c>
      <c r="N15" s="13">
        <f t="shared" si="2"/>
        <v>0</v>
      </c>
      <c r="O15" s="60">
        <v>0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11</v>
      </c>
      <c r="D16" s="14">
        <f t="shared" si="0"/>
        <v>11</v>
      </c>
      <c r="E16" s="33">
        <f t="shared" si="0"/>
        <v>6276.87</v>
      </c>
      <c r="F16" s="37"/>
      <c r="G16" s="49">
        <v>0</v>
      </c>
      <c r="H16" s="49">
        <v>11</v>
      </c>
      <c r="I16" s="13">
        <f t="shared" si="1"/>
        <v>11</v>
      </c>
      <c r="J16" s="61">
        <v>6276.87</v>
      </c>
      <c r="K16" s="13"/>
      <c r="L16" s="49">
        <v>0</v>
      </c>
      <c r="M16" s="49">
        <v>0</v>
      </c>
      <c r="N16" s="13">
        <f t="shared" si="2"/>
        <v>0</v>
      </c>
      <c r="O16" s="60">
        <v>0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43</v>
      </c>
      <c r="D17" s="14">
        <f t="shared" si="0"/>
        <v>43</v>
      </c>
      <c r="E17" s="33">
        <f t="shared" si="0"/>
        <v>2614.3</v>
      </c>
      <c r="F17" s="37"/>
      <c r="G17" s="49">
        <v>0</v>
      </c>
      <c r="H17" s="49">
        <v>0</v>
      </c>
      <c r="I17" s="13">
        <f t="shared" si="1"/>
        <v>0</v>
      </c>
      <c r="J17" s="61">
        <v>0</v>
      </c>
      <c r="K17" s="13"/>
      <c r="L17" s="49">
        <v>0</v>
      </c>
      <c r="M17" s="49">
        <v>43</v>
      </c>
      <c r="N17" s="13">
        <f t="shared" si="2"/>
        <v>43</v>
      </c>
      <c r="O17" s="60">
        <v>2614.3</v>
      </c>
      <c r="T17" s="6"/>
    </row>
    <row r="18" spans="1:20" ht="12.75">
      <c r="A18" s="18" t="s">
        <v>15</v>
      </c>
      <c r="B18" s="14">
        <f t="shared" si="0"/>
        <v>198</v>
      </c>
      <c r="C18" s="14">
        <f t="shared" si="0"/>
        <v>134</v>
      </c>
      <c r="D18" s="14">
        <f t="shared" si="0"/>
        <v>332</v>
      </c>
      <c r="E18" s="33">
        <f t="shared" si="0"/>
        <v>23625.239999999998</v>
      </c>
      <c r="F18" s="37"/>
      <c r="G18" s="49">
        <v>198</v>
      </c>
      <c r="H18" s="49">
        <v>109</v>
      </c>
      <c r="I18" s="13">
        <f t="shared" si="1"/>
        <v>307</v>
      </c>
      <c r="J18" s="61">
        <v>21401.69</v>
      </c>
      <c r="K18" s="13"/>
      <c r="L18" s="49">
        <v>0</v>
      </c>
      <c r="M18" s="49">
        <v>25</v>
      </c>
      <c r="N18" s="13">
        <f t="shared" si="2"/>
        <v>25</v>
      </c>
      <c r="O18" s="60">
        <v>2223.55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3</v>
      </c>
      <c r="D19" s="14">
        <f t="shared" si="0"/>
        <v>3</v>
      </c>
      <c r="E19" s="33">
        <f t="shared" si="0"/>
        <v>308.26</v>
      </c>
      <c r="F19" s="37"/>
      <c r="G19" s="49">
        <v>0</v>
      </c>
      <c r="H19" s="49">
        <v>0</v>
      </c>
      <c r="I19" s="13">
        <f t="shared" si="1"/>
        <v>0</v>
      </c>
      <c r="J19" s="61">
        <v>0</v>
      </c>
      <c r="K19" s="13"/>
      <c r="L19" s="49">
        <v>0</v>
      </c>
      <c r="M19" s="49">
        <v>3</v>
      </c>
      <c r="N19" s="13">
        <f t="shared" si="2"/>
        <v>3</v>
      </c>
      <c r="O19" s="60">
        <v>308.26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116</v>
      </c>
      <c r="D20" s="14">
        <f t="shared" si="0"/>
        <v>116</v>
      </c>
      <c r="E20" s="33">
        <f t="shared" si="0"/>
        <v>7127.68</v>
      </c>
      <c r="F20" s="37"/>
      <c r="G20" s="49">
        <v>0</v>
      </c>
      <c r="H20" s="49">
        <v>83</v>
      </c>
      <c r="I20" s="13">
        <f t="shared" si="1"/>
        <v>83</v>
      </c>
      <c r="J20" s="61">
        <v>5248.02</v>
      </c>
      <c r="K20" s="13"/>
      <c r="L20" s="49">
        <v>0</v>
      </c>
      <c r="M20" s="49">
        <v>33</v>
      </c>
      <c r="N20" s="13">
        <f t="shared" si="2"/>
        <v>33</v>
      </c>
      <c r="O20" s="60">
        <v>1879.66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49">
        <v>0</v>
      </c>
      <c r="H21" s="49">
        <v>0</v>
      </c>
      <c r="I21" s="13">
        <f t="shared" si="1"/>
        <v>0</v>
      </c>
      <c r="J21" s="61">
        <v>0</v>
      </c>
      <c r="K21" s="13"/>
      <c r="L21" s="49">
        <v>0</v>
      </c>
      <c r="M21" s="49">
        <v>0</v>
      </c>
      <c r="N21" s="13">
        <f t="shared" si="2"/>
        <v>0</v>
      </c>
      <c r="O21" s="60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7</v>
      </c>
      <c r="D22" s="14">
        <f t="shared" si="0"/>
        <v>7</v>
      </c>
      <c r="E22" s="33">
        <f t="shared" si="0"/>
        <v>639.56</v>
      </c>
      <c r="F22" s="37"/>
      <c r="G22" s="49">
        <v>0</v>
      </c>
      <c r="H22" s="49">
        <v>0</v>
      </c>
      <c r="I22" s="13">
        <f t="shared" si="1"/>
        <v>0</v>
      </c>
      <c r="J22" s="61">
        <v>0</v>
      </c>
      <c r="K22" s="13"/>
      <c r="L22" s="49">
        <v>0</v>
      </c>
      <c r="M22" s="49">
        <v>7</v>
      </c>
      <c r="N22" s="13">
        <f t="shared" si="2"/>
        <v>7</v>
      </c>
      <c r="O22" s="60">
        <v>639.56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60</v>
      </c>
      <c r="D23" s="14">
        <f t="shared" si="0"/>
        <v>60</v>
      </c>
      <c r="E23" s="33">
        <f t="shared" si="0"/>
        <v>8452.1</v>
      </c>
      <c r="F23" s="37"/>
      <c r="G23" s="49">
        <v>0</v>
      </c>
      <c r="H23" s="49">
        <v>0</v>
      </c>
      <c r="I23" s="13">
        <f t="shared" si="1"/>
        <v>0</v>
      </c>
      <c r="J23" s="61">
        <v>0</v>
      </c>
      <c r="K23" s="13"/>
      <c r="L23" s="49">
        <v>0</v>
      </c>
      <c r="M23" s="49">
        <v>60</v>
      </c>
      <c r="N23" s="13">
        <f t="shared" si="2"/>
        <v>60</v>
      </c>
      <c r="O23" s="60">
        <v>8452.1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33">
        <f t="shared" si="0"/>
        <v>0</v>
      </c>
      <c r="F24" s="37"/>
      <c r="G24" s="49">
        <v>0</v>
      </c>
      <c r="H24" s="49">
        <v>0</v>
      </c>
      <c r="I24" s="13">
        <f t="shared" si="1"/>
        <v>0</v>
      </c>
      <c r="J24" s="61">
        <v>0</v>
      </c>
      <c r="K24" s="13"/>
      <c r="L24" s="49">
        <v>0</v>
      </c>
      <c r="M24" s="49">
        <v>0</v>
      </c>
      <c r="N24" s="13">
        <f t="shared" si="2"/>
        <v>0</v>
      </c>
      <c r="O24" s="60">
        <v>0</v>
      </c>
      <c r="T24" s="6"/>
    </row>
    <row r="25" spans="1:20" ht="12.75">
      <c r="A25" s="18" t="s">
        <v>22</v>
      </c>
      <c r="B25" s="14">
        <f t="shared" si="0"/>
        <v>20</v>
      </c>
      <c r="C25" s="14">
        <f t="shared" si="0"/>
        <v>2</v>
      </c>
      <c r="D25" s="14">
        <f t="shared" si="0"/>
        <v>22</v>
      </c>
      <c r="E25" s="33">
        <f t="shared" si="0"/>
        <v>3126.8</v>
      </c>
      <c r="F25" s="37"/>
      <c r="G25" s="49">
        <v>20</v>
      </c>
      <c r="H25" s="49">
        <v>2</v>
      </c>
      <c r="I25" s="13">
        <f t="shared" si="1"/>
        <v>22</v>
      </c>
      <c r="J25" s="61">
        <v>3126.8</v>
      </c>
      <c r="K25" s="13"/>
      <c r="L25" s="49">
        <v>0</v>
      </c>
      <c r="M25" s="49">
        <v>0</v>
      </c>
      <c r="N25" s="13">
        <f t="shared" si="2"/>
        <v>0</v>
      </c>
      <c r="O25" s="60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80</v>
      </c>
      <c r="D26" s="14">
        <f t="shared" si="0"/>
        <v>80</v>
      </c>
      <c r="E26" s="33">
        <f t="shared" si="0"/>
        <v>6127.18</v>
      </c>
      <c r="F26" s="37"/>
      <c r="G26" s="49">
        <v>0</v>
      </c>
      <c r="H26" s="49">
        <v>80</v>
      </c>
      <c r="I26" s="13">
        <f t="shared" si="1"/>
        <v>80</v>
      </c>
      <c r="J26" s="61">
        <v>6127.18</v>
      </c>
      <c r="K26" s="13"/>
      <c r="L26" s="49">
        <v>0</v>
      </c>
      <c r="M26" s="49">
        <v>0</v>
      </c>
      <c r="N26" s="13">
        <f t="shared" si="2"/>
        <v>0</v>
      </c>
      <c r="O26" s="60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33">
        <f t="shared" si="0"/>
        <v>0</v>
      </c>
      <c r="F27" s="37"/>
      <c r="G27" s="49">
        <v>0</v>
      </c>
      <c r="H27" s="49">
        <v>0</v>
      </c>
      <c r="I27" s="13">
        <f t="shared" si="1"/>
        <v>0</v>
      </c>
      <c r="J27" s="61">
        <v>0</v>
      </c>
      <c r="K27" s="13"/>
      <c r="L27" s="49">
        <v>0</v>
      </c>
      <c r="M27" s="49">
        <v>0</v>
      </c>
      <c r="N27" s="13">
        <f t="shared" si="2"/>
        <v>0</v>
      </c>
      <c r="O27" s="60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46</v>
      </c>
      <c r="D28" s="16">
        <f t="shared" si="0"/>
        <v>46</v>
      </c>
      <c r="E28" s="39">
        <f t="shared" si="0"/>
        <v>5039.280000000001</v>
      </c>
      <c r="F28" s="38"/>
      <c r="G28" s="50">
        <v>0</v>
      </c>
      <c r="H28" s="50">
        <v>45</v>
      </c>
      <c r="I28" s="15">
        <f t="shared" si="1"/>
        <v>45</v>
      </c>
      <c r="J28" s="66">
        <v>4871.6</v>
      </c>
      <c r="K28" s="15"/>
      <c r="L28" s="50">
        <v>0</v>
      </c>
      <c r="M28" s="50">
        <v>1</v>
      </c>
      <c r="N28" s="15">
        <f t="shared" si="2"/>
        <v>1</v>
      </c>
      <c r="O28" s="64">
        <v>167.68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57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9" t="s">
        <v>2</v>
      </c>
      <c r="B4" s="74" t="s">
        <v>1</v>
      </c>
      <c r="C4" s="75"/>
      <c r="D4" s="75"/>
      <c r="E4" s="82"/>
      <c r="F4" s="43"/>
      <c r="G4" s="74" t="s">
        <v>26</v>
      </c>
      <c r="H4" s="75"/>
      <c r="I4" s="75"/>
      <c r="J4" s="82"/>
      <c r="K4" s="71"/>
      <c r="L4" s="74" t="s">
        <v>0</v>
      </c>
      <c r="M4" s="75"/>
      <c r="N4" s="75"/>
      <c r="O4" s="76"/>
    </row>
    <row r="5" spans="1:20" ht="13.5" thickBot="1">
      <c r="A5" s="80"/>
      <c r="B5" s="86" t="s">
        <v>45</v>
      </c>
      <c r="C5" s="87"/>
      <c r="D5" s="87"/>
      <c r="E5" s="88"/>
      <c r="F5" s="44"/>
      <c r="G5" s="86" t="s">
        <v>45</v>
      </c>
      <c r="H5" s="87"/>
      <c r="I5" s="87"/>
      <c r="J5" s="88"/>
      <c r="K5" s="72"/>
      <c r="L5" s="86" t="s">
        <v>45</v>
      </c>
      <c r="M5" s="87"/>
      <c r="N5" s="87"/>
      <c r="O5" s="89"/>
      <c r="T5" s="3"/>
    </row>
    <row r="6" spans="1:20" s="5" customFormat="1" ht="21.75" customHeight="1">
      <c r="A6" s="81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73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333</v>
      </c>
      <c r="C7" s="28">
        <f t="shared" si="0"/>
        <v>618</v>
      </c>
      <c r="D7" s="28">
        <f t="shared" si="0"/>
        <v>951</v>
      </c>
      <c r="E7" s="46">
        <f t="shared" si="0"/>
        <v>77795.06964285715</v>
      </c>
      <c r="F7" s="36"/>
      <c r="G7" s="13">
        <f>SUM(G8:G28)</f>
        <v>333</v>
      </c>
      <c r="H7" s="13">
        <f>SUM(H8:H28)</f>
        <v>474</v>
      </c>
      <c r="I7" s="13">
        <f>SUM(G7:H7)</f>
        <v>807</v>
      </c>
      <c r="J7" s="20">
        <f>SUM(J8:J28)</f>
        <v>63911.75000000001</v>
      </c>
      <c r="K7" s="13"/>
      <c r="L7" s="13">
        <f>SUM(L8:L28)</f>
        <v>0</v>
      </c>
      <c r="M7" s="27">
        <f>SUM(M8:M28)</f>
        <v>144</v>
      </c>
      <c r="N7" s="28">
        <f>SUM(N8:N28)</f>
        <v>144</v>
      </c>
      <c r="O7" s="40">
        <f>SUM(O8:O28)</f>
        <v>13883.319642857145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54">
        <v>0</v>
      </c>
      <c r="K8" s="13"/>
      <c r="L8" s="49">
        <v>0</v>
      </c>
      <c r="M8" s="49">
        <v>0</v>
      </c>
      <c r="N8" s="13">
        <f>SUM(L8:M8)</f>
        <v>0</v>
      </c>
      <c r="O8" s="55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49">
        <v>0</v>
      </c>
      <c r="H9" s="49">
        <v>0</v>
      </c>
      <c r="I9" s="13">
        <f aca="true" t="shared" si="1" ref="I9:I28">SUM(G9:H9)</f>
        <v>0</v>
      </c>
      <c r="J9" s="54">
        <v>0</v>
      </c>
      <c r="K9" s="13"/>
      <c r="L9" s="49">
        <v>0</v>
      </c>
      <c r="M9" s="49">
        <v>0</v>
      </c>
      <c r="N9" s="13">
        <f aca="true" t="shared" si="2" ref="N9:N28">SUM(L9:M9)</f>
        <v>0</v>
      </c>
      <c r="O9" s="55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49">
        <v>0</v>
      </c>
      <c r="H10" s="49">
        <v>0</v>
      </c>
      <c r="I10" s="13">
        <f t="shared" si="1"/>
        <v>0</v>
      </c>
      <c r="J10" s="54">
        <v>0</v>
      </c>
      <c r="K10" s="13"/>
      <c r="L10" s="49">
        <v>0</v>
      </c>
      <c r="M10" s="49">
        <v>0</v>
      </c>
      <c r="N10" s="13">
        <f t="shared" si="2"/>
        <v>0</v>
      </c>
      <c r="O10" s="55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3</v>
      </c>
      <c r="D11" s="14">
        <f t="shared" si="0"/>
        <v>3</v>
      </c>
      <c r="E11" s="33">
        <f t="shared" si="0"/>
        <v>340.89</v>
      </c>
      <c r="F11" s="37"/>
      <c r="G11" s="49">
        <v>0</v>
      </c>
      <c r="H11" s="49">
        <v>0</v>
      </c>
      <c r="I11" s="13">
        <f t="shared" si="1"/>
        <v>0</v>
      </c>
      <c r="J11" s="54">
        <v>0</v>
      </c>
      <c r="K11" s="13"/>
      <c r="L11" s="49">
        <v>0</v>
      </c>
      <c r="M11" s="49">
        <v>3</v>
      </c>
      <c r="N11" s="13">
        <f t="shared" si="2"/>
        <v>3</v>
      </c>
      <c r="O11" s="55">
        <v>340.89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1</v>
      </c>
      <c r="D12" s="14">
        <f t="shared" si="0"/>
        <v>1</v>
      </c>
      <c r="E12" s="33">
        <f t="shared" si="0"/>
        <v>262.79</v>
      </c>
      <c r="F12" s="37"/>
      <c r="G12" s="49">
        <v>0</v>
      </c>
      <c r="H12" s="49">
        <v>0</v>
      </c>
      <c r="I12" s="13">
        <f t="shared" si="1"/>
        <v>0</v>
      </c>
      <c r="J12" s="54">
        <v>0</v>
      </c>
      <c r="K12" s="13"/>
      <c r="L12" s="49">
        <v>0</v>
      </c>
      <c r="M12" s="49">
        <v>1</v>
      </c>
      <c r="N12" s="13">
        <f t="shared" si="2"/>
        <v>1</v>
      </c>
      <c r="O12" s="55">
        <v>262.79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58</v>
      </c>
      <c r="D13" s="14">
        <f t="shared" si="0"/>
        <v>58</v>
      </c>
      <c r="E13" s="33">
        <f t="shared" si="0"/>
        <v>3152.0225</v>
      </c>
      <c r="F13" s="37"/>
      <c r="G13" s="49">
        <v>0</v>
      </c>
      <c r="H13" s="49">
        <v>40</v>
      </c>
      <c r="I13" s="13">
        <f t="shared" si="1"/>
        <v>40</v>
      </c>
      <c r="J13" s="54">
        <v>2176.48</v>
      </c>
      <c r="K13" s="13"/>
      <c r="L13" s="49">
        <v>0</v>
      </c>
      <c r="M13" s="49">
        <v>18</v>
      </c>
      <c r="N13" s="13">
        <f t="shared" si="2"/>
        <v>18</v>
      </c>
      <c r="O13" s="55">
        <v>975.5425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49">
        <v>0</v>
      </c>
      <c r="H14" s="49">
        <v>0</v>
      </c>
      <c r="I14" s="13">
        <f t="shared" si="1"/>
        <v>0</v>
      </c>
      <c r="J14" s="54">
        <v>0</v>
      </c>
      <c r="K14" s="13"/>
      <c r="L14" s="49">
        <v>0</v>
      </c>
      <c r="M14" s="49">
        <v>0</v>
      </c>
      <c r="N14" s="13">
        <f t="shared" si="2"/>
        <v>0</v>
      </c>
      <c r="O14" s="55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9</v>
      </c>
      <c r="D15" s="14">
        <f t="shared" si="0"/>
        <v>9</v>
      </c>
      <c r="E15" s="33">
        <f t="shared" si="0"/>
        <v>1253.9499999999998</v>
      </c>
      <c r="F15" s="37"/>
      <c r="G15" s="49">
        <v>0</v>
      </c>
      <c r="H15" s="49">
        <v>7</v>
      </c>
      <c r="I15" s="13">
        <f t="shared" si="1"/>
        <v>7</v>
      </c>
      <c r="J15" s="54">
        <v>643.15</v>
      </c>
      <c r="K15" s="13"/>
      <c r="L15" s="49">
        <v>0</v>
      </c>
      <c r="M15" s="49">
        <v>2</v>
      </c>
      <c r="N15" s="13">
        <f t="shared" si="2"/>
        <v>2</v>
      </c>
      <c r="O15" s="55">
        <v>610.8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9</v>
      </c>
      <c r="D16" s="14">
        <f t="shared" si="0"/>
        <v>9</v>
      </c>
      <c r="E16" s="33">
        <f t="shared" si="0"/>
        <v>4244.09</v>
      </c>
      <c r="F16" s="37"/>
      <c r="G16" s="49">
        <v>0</v>
      </c>
      <c r="H16" s="49">
        <v>1</v>
      </c>
      <c r="I16" s="13">
        <f t="shared" si="1"/>
        <v>1</v>
      </c>
      <c r="J16" s="54">
        <v>172.37</v>
      </c>
      <c r="K16" s="13"/>
      <c r="L16" s="49">
        <v>0</v>
      </c>
      <c r="M16" s="49">
        <v>8</v>
      </c>
      <c r="N16" s="13">
        <f t="shared" si="2"/>
        <v>8</v>
      </c>
      <c r="O16" s="55">
        <v>4071.72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10</v>
      </c>
      <c r="D17" s="14">
        <f t="shared" si="0"/>
        <v>10</v>
      </c>
      <c r="E17" s="33">
        <f t="shared" si="0"/>
        <v>863.39</v>
      </c>
      <c r="F17" s="37"/>
      <c r="G17" s="49">
        <v>0</v>
      </c>
      <c r="H17" s="49">
        <v>0</v>
      </c>
      <c r="I17" s="13">
        <f t="shared" si="1"/>
        <v>0</v>
      </c>
      <c r="J17" s="54">
        <v>0</v>
      </c>
      <c r="K17" s="13"/>
      <c r="L17" s="49">
        <v>0</v>
      </c>
      <c r="M17" s="49">
        <v>10</v>
      </c>
      <c r="N17" s="13">
        <f t="shared" si="2"/>
        <v>10</v>
      </c>
      <c r="O17" s="55">
        <v>863.39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50</v>
      </c>
      <c r="D18" s="14">
        <f t="shared" si="0"/>
        <v>50</v>
      </c>
      <c r="E18" s="33">
        <f t="shared" si="0"/>
        <v>4549.69</v>
      </c>
      <c r="F18" s="37"/>
      <c r="G18" s="49">
        <v>0</v>
      </c>
      <c r="H18" s="49">
        <v>44</v>
      </c>
      <c r="I18" s="13">
        <f t="shared" si="1"/>
        <v>44</v>
      </c>
      <c r="J18" s="54">
        <v>4265.99</v>
      </c>
      <c r="K18" s="13"/>
      <c r="L18" s="49">
        <v>0</v>
      </c>
      <c r="M18" s="49">
        <v>6</v>
      </c>
      <c r="N18" s="13">
        <f t="shared" si="2"/>
        <v>6</v>
      </c>
      <c r="O18" s="55">
        <v>283.7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11</v>
      </c>
      <c r="D19" s="14">
        <f t="shared" si="0"/>
        <v>11</v>
      </c>
      <c r="E19" s="33">
        <f t="shared" si="0"/>
        <v>453.77</v>
      </c>
      <c r="F19" s="37"/>
      <c r="G19" s="49">
        <v>0</v>
      </c>
      <c r="H19" s="49">
        <v>0</v>
      </c>
      <c r="I19" s="13">
        <f t="shared" si="1"/>
        <v>0</v>
      </c>
      <c r="J19" s="54">
        <v>0</v>
      </c>
      <c r="K19" s="13"/>
      <c r="L19" s="49">
        <v>0</v>
      </c>
      <c r="M19" s="49">
        <v>11</v>
      </c>
      <c r="N19" s="13">
        <f t="shared" si="2"/>
        <v>11</v>
      </c>
      <c r="O19" s="55">
        <v>453.77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156</v>
      </c>
      <c r="D20" s="14">
        <f t="shared" si="0"/>
        <v>156</v>
      </c>
      <c r="E20" s="33">
        <f t="shared" si="0"/>
        <v>12852.16</v>
      </c>
      <c r="F20" s="37"/>
      <c r="G20" s="49">
        <v>0</v>
      </c>
      <c r="H20" s="49">
        <v>135</v>
      </c>
      <c r="I20" s="13">
        <f t="shared" si="1"/>
        <v>135</v>
      </c>
      <c r="J20" s="54">
        <v>11557.23</v>
      </c>
      <c r="K20" s="13"/>
      <c r="L20" s="49">
        <v>0</v>
      </c>
      <c r="M20" s="49">
        <v>21</v>
      </c>
      <c r="N20" s="13">
        <f t="shared" si="2"/>
        <v>21</v>
      </c>
      <c r="O20" s="55">
        <v>1294.93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49">
        <v>0</v>
      </c>
      <c r="H21" s="49">
        <v>0</v>
      </c>
      <c r="I21" s="13">
        <f t="shared" si="1"/>
        <v>0</v>
      </c>
      <c r="J21" s="54">
        <v>0</v>
      </c>
      <c r="K21" s="13"/>
      <c r="L21" s="49">
        <v>0</v>
      </c>
      <c r="M21" s="49">
        <v>0</v>
      </c>
      <c r="N21" s="13">
        <f t="shared" si="2"/>
        <v>0</v>
      </c>
      <c r="O21" s="55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35</v>
      </c>
      <c r="D22" s="14">
        <f t="shared" si="0"/>
        <v>35</v>
      </c>
      <c r="E22" s="33">
        <f t="shared" si="0"/>
        <v>2321.597142857143</v>
      </c>
      <c r="F22" s="37"/>
      <c r="G22" s="49">
        <v>0</v>
      </c>
      <c r="H22" s="49">
        <v>0</v>
      </c>
      <c r="I22" s="13">
        <f t="shared" si="1"/>
        <v>0</v>
      </c>
      <c r="J22" s="54">
        <v>0</v>
      </c>
      <c r="K22" s="13"/>
      <c r="L22" s="49">
        <v>0</v>
      </c>
      <c r="M22" s="49">
        <v>35</v>
      </c>
      <c r="N22" s="13">
        <f t="shared" si="2"/>
        <v>35</v>
      </c>
      <c r="O22" s="55">
        <v>2321.597142857143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2</v>
      </c>
      <c r="D23" s="14">
        <f t="shared" si="0"/>
        <v>2</v>
      </c>
      <c r="E23" s="33">
        <f t="shared" si="0"/>
        <v>652.3499999999999</v>
      </c>
      <c r="F23" s="37"/>
      <c r="G23" s="49">
        <v>0</v>
      </c>
      <c r="H23" s="49">
        <v>1</v>
      </c>
      <c r="I23" s="13">
        <f t="shared" si="1"/>
        <v>1</v>
      </c>
      <c r="J23" s="54">
        <v>345.77</v>
      </c>
      <c r="K23" s="13"/>
      <c r="L23" s="49">
        <v>0</v>
      </c>
      <c r="M23" s="49">
        <v>1</v>
      </c>
      <c r="N23" s="13">
        <f t="shared" si="2"/>
        <v>1</v>
      </c>
      <c r="O23" s="55">
        <v>306.58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28</v>
      </c>
      <c r="D24" s="14">
        <f t="shared" si="0"/>
        <v>28</v>
      </c>
      <c r="E24" s="33">
        <f t="shared" si="0"/>
        <v>2097.61</v>
      </c>
      <c r="F24" s="37"/>
      <c r="G24" s="49">
        <v>0</v>
      </c>
      <c r="H24" s="49">
        <v>0</v>
      </c>
      <c r="I24" s="13">
        <f t="shared" si="1"/>
        <v>0</v>
      </c>
      <c r="J24" s="54">
        <v>0</v>
      </c>
      <c r="K24" s="13"/>
      <c r="L24" s="49">
        <v>0</v>
      </c>
      <c r="M24" s="49">
        <v>28</v>
      </c>
      <c r="N24" s="13">
        <f t="shared" si="2"/>
        <v>28</v>
      </c>
      <c r="O24" s="55">
        <v>2097.61</v>
      </c>
      <c r="T24" s="6"/>
    </row>
    <row r="25" spans="1:20" ht="12.75">
      <c r="A25" s="18" t="s">
        <v>22</v>
      </c>
      <c r="B25" s="14">
        <f t="shared" si="0"/>
        <v>333</v>
      </c>
      <c r="C25" s="14">
        <f t="shared" si="0"/>
        <v>224</v>
      </c>
      <c r="D25" s="14">
        <f t="shared" si="0"/>
        <v>557</v>
      </c>
      <c r="E25" s="33">
        <f t="shared" si="0"/>
        <v>43019.06</v>
      </c>
      <c r="F25" s="37"/>
      <c r="G25" s="49">
        <v>333</v>
      </c>
      <c r="H25" s="49">
        <v>224</v>
      </c>
      <c r="I25" s="13">
        <f t="shared" si="1"/>
        <v>557</v>
      </c>
      <c r="J25" s="54">
        <v>43019.06</v>
      </c>
      <c r="K25" s="13"/>
      <c r="L25" s="49">
        <v>0</v>
      </c>
      <c r="M25" s="49">
        <v>0</v>
      </c>
      <c r="N25" s="13">
        <f t="shared" si="2"/>
        <v>0</v>
      </c>
      <c r="O25" s="55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13</v>
      </c>
      <c r="D26" s="14">
        <f t="shared" si="0"/>
        <v>13</v>
      </c>
      <c r="E26" s="33">
        <f t="shared" si="0"/>
        <v>795.05</v>
      </c>
      <c r="F26" s="37"/>
      <c r="G26" s="49">
        <v>0</v>
      </c>
      <c r="H26" s="49">
        <v>13</v>
      </c>
      <c r="I26" s="13">
        <f t="shared" si="1"/>
        <v>13</v>
      </c>
      <c r="J26" s="54">
        <v>795.05</v>
      </c>
      <c r="K26" s="13"/>
      <c r="L26" s="49">
        <v>0</v>
      </c>
      <c r="M26" s="49">
        <v>0</v>
      </c>
      <c r="N26" s="13">
        <f t="shared" si="2"/>
        <v>0</v>
      </c>
      <c r="O26" s="55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33">
        <f t="shared" si="0"/>
        <v>0</v>
      </c>
      <c r="F27" s="37"/>
      <c r="G27" s="49">
        <v>0</v>
      </c>
      <c r="H27" s="49">
        <v>0</v>
      </c>
      <c r="I27" s="13">
        <f t="shared" si="1"/>
        <v>0</v>
      </c>
      <c r="J27" s="54">
        <v>0</v>
      </c>
      <c r="K27" s="13"/>
      <c r="L27" s="49">
        <v>0</v>
      </c>
      <c r="M27" s="49">
        <v>0</v>
      </c>
      <c r="N27" s="13">
        <f t="shared" si="2"/>
        <v>0</v>
      </c>
      <c r="O27" s="55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9</v>
      </c>
      <c r="D28" s="16">
        <f t="shared" si="0"/>
        <v>9</v>
      </c>
      <c r="E28" s="39">
        <f t="shared" si="0"/>
        <v>936.65</v>
      </c>
      <c r="F28" s="38"/>
      <c r="G28" s="50">
        <v>0</v>
      </c>
      <c r="H28" s="50">
        <v>9</v>
      </c>
      <c r="I28" s="15">
        <f t="shared" si="1"/>
        <v>9</v>
      </c>
      <c r="J28" s="56">
        <v>936.65</v>
      </c>
      <c r="K28" s="15"/>
      <c r="L28" s="50">
        <v>0</v>
      </c>
      <c r="M28" s="50">
        <v>0</v>
      </c>
      <c r="N28" s="15">
        <f t="shared" si="2"/>
        <v>0</v>
      </c>
      <c r="O28" s="58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B30" sqref="B30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58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9" t="s">
        <v>2</v>
      </c>
      <c r="B4" s="74" t="s">
        <v>1</v>
      </c>
      <c r="C4" s="75"/>
      <c r="D4" s="75"/>
      <c r="E4" s="82"/>
      <c r="F4" s="43"/>
      <c r="G4" s="74" t="s">
        <v>26</v>
      </c>
      <c r="H4" s="75"/>
      <c r="I4" s="75"/>
      <c r="J4" s="82"/>
      <c r="K4" s="71"/>
      <c r="L4" s="74" t="s">
        <v>0</v>
      </c>
      <c r="M4" s="75"/>
      <c r="N4" s="75"/>
      <c r="O4" s="76"/>
    </row>
    <row r="5" spans="1:20" ht="13.5" thickBot="1">
      <c r="A5" s="80"/>
      <c r="B5" s="86" t="s">
        <v>45</v>
      </c>
      <c r="C5" s="87"/>
      <c r="D5" s="87"/>
      <c r="E5" s="88"/>
      <c r="F5" s="44"/>
      <c r="G5" s="86" t="s">
        <v>45</v>
      </c>
      <c r="H5" s="87"/>
      <c r="I5" s="87"/>
      <c r="J5" s="88"/>
      <c r="K5" s="72"/>
      <c r="L5" s="86" t="s">
        <v>45</v>
      </c>
      <c r="M5" s="87"/>
      <c r="N5" s="87"/>
      <c r="O5" s="89"/>
      <c r="T5" s="3"/>
    </row>
    <row r="6" spans="1:20" s="5" customFormat="1" ht="21.75" customHeight="1">
      <c r="A6" s="81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73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46</v>
      </c>
      <c r="C7" s="28">
        <f t="shared" si="0"/>
        <v>424</v>
      </c>
      <c r="D7" s="28">
        <f t="shared" si="0"/>
        <v>470</v>
      </c>
      <c r="E7" s="46">
        <f t="shared" si="0"/>
        <v>36954.241428571426</v>
      </c>
      <c r="F7" s="36"/>
      <c r="G7" s="13">
        <f>SUM(G8:G28)</f>
        <v>46</v>
      </c>
      <c r="H7" s="13">
        <f>SUM(H8:H28)</f>
        <v>310</v>
      </c>
      <c r="I7" s="13">
        <f>SUM(G7:H7)</f>
        <v>356</v>
      </c>
      <c r="J7" s="20">
        <f>SUM(J8:J28)</f>
        <v>27530.48</v>
      </c>
      <c r="K7" s="13"/>
      <c r="L7" s="13">
        <f>SUM(L8:L28)</f>
        <v>0</v>
      </c>
      <c r="M7" s="27">
        <f>SUM(M8:M28)</f>
        <v>114</v>
      </c>
      <c r="N7" s="28">
        <f>SUM(N8:N28)</f>
        <v>114</v>
      </c>
      <c r="O7" s="40">
        <f>SUM(O8:O28)</f>
        <v>9423.761428571428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51">
        <v>0</v>
      </c>
      <c r="H8" s="51">
        <v>0</v>
      </c>
      <c r="I8" s="13">
        <f>SUM(G8:H8)</f>
        <v>0</v>
      </c>
      <c r="J8" s="54">
        <v>0</v>
      </c>
      <c r="K8" s="13"/>
      <c r="L8" s="51">
        <v>0</v>
      </c>
      <c r="M8" s="51">
        <v>0</v>
      </c>
      <c r="N8" s="13">
        <f>SUM(L8:M8)</f>
        <v>0</v>
      </c>
      <c r="O8" s="55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51">
        <v>0</v>
      </c>
      <c r="H9" s="51">
        <v>0</v>
      </c>
      <c r="I9" s="13">
        <f aca="true" t="shared" si="1" ref="I9:I28">SUM(G9:H9)</f>
        <v>0</v>
      </c>
      <c r="J9" s="54">
        <v>0</v>
      </c>
      <c r="K9" s="13"/>
      <c r="L9" s="51">
        <v>0</v>
      </c>
      <c r="M9" s="51">
        <v>0</v>
      </c>
      <c r="N9" s="13">
        <f aca="true" t="shared" si="2" ref="N9:N28">SUM(L9:M9)</f>
        <v>0</v>
      </c>
      <c r="O9" s="55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51">
        <v>0</v>
      </c>
      <c r="H10" s="51">
        <v>0</v>
      </c>
      <c r="I10" s="13">
        <f t="shared" si="1"/>
        <v>0</v>
      </c>
      <c r="J10" s="54">
        <v>0</v>
      </c>
      <c r="K10" s="13"/>
      <c r="L10" s="51">
        <v>0</v>
      </c>
      <c r="M10" s="51">
        <v>0</v>
      </c>
      <c r="N10" s="13">
        <f t="shared" si="2"/>
        <v>0</v>
      </c>
      <c r="O10" s="55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0</v>
      </c>
      <c r="F11" s="37"/>
      <c r="G11" s="51">
        <v>0</v>
      </c>
      <c r="H11" s="51">
        <v>0</v>
      </c>
      <c r="I11" s="13">
        <f t="shared" si="1"/>
        <v>0</v>
      </c>
      <c r="J11" s="54">
        <v>0</v>
      </c>
      <c r="K11" s="13"/>
      <c r="L11" s="51">
        <v>0</v>
      </c>
      <c r="M11" s="51">
        <v>0</v>
      </c>
      <c r="N11" s="13">
        <f t="shared" si="2"/>
        <v>0</v>
      </c>
      <c r="O11" s="55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23</v>
      </c>
      <c r="D12" s="14">
        <f t="shared" si="0"/>
        <v>23</v>
      </c>
      <c r="E12" s="33">
        <f t="shared" si="0"/>
        <v>2528.1499999999996</v>
      </c>
      <c r="F12" s="37"/>
      <c r="G12" s="51">
        <v>0</v>
      </c>
      <c r="H12" s="51">
        <v>8</v>
      </c>
      <c r="I12" s="13">
        <f t="shared" si="1"/>
        <v>8</v>
      </c>
      <c r="J12" s="54">
        <v>1135.28</v>
      </c>
      <c r="K12" s="13"/>
      <c r="L12" s="51">
        <v>0</v>
      </c>
      <c r="M12" s="51">
        <v>15</v>
      </c>
      <c r="N12" s="13">
        <f t="shared" si="2"/>
        <v>15</v>
      </c>
      <c r="O12" s="55">
        <v>1392.87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4</v>
      </c>
      <c r="D13" s="14">
        <f t="shared" si="0"/>
        <v>4</v>
      </c>
      <c r="E13" s="33">
        <f t="shared" si="0"/>
        <v>236.89</v>
      </c>
      <c r="F13" s="37"/>
      <c r="G13" s="51">
        <v>0</v>
      </c>
      <c r="H13" s="51">
        <v>0</v>
      </c>
      <c r="I13" s="13">
        <f t="shared" si="1"/>
        <v>0</v>
      </c>
      <c r="J13" s="54">
        <v>0</v>
      </c>
      <c r="K13" s="13"/>
      <c r="L13" s="51">
        <v>0</v>
      </c>
      <c r="M13" s="51">
        <v>4</v>
      </c>
      <c r="N13" s="13">
        <f t="shared" si="2"/>
        <v>4</v>
      </c>
      <c r="O13" s="55">
        <v>236.89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51">
        <v>0</v>
      </c>
      <c r="H14" s="51">
        <v>0</v>
      </c>
      <c r="I14" s="13">
        <f t="shared" si="1"/>
        <v>0</v>
      </c>
      <c r="J14" s="54">
        <v>0</v>
      </c>
      <c r="K14" s="13"/>
      <c r="L14" s="51">
        <v>0</v>
      </c>
      <c r="M14" s="51">
        <v>0</v>
      </c>
      <c r="N14" s="13">
        <f t="shared" si="2"/>
        <v>0</v>
      </c>
      <c r="O14" s="55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1</v>
      </c>
      <c r="D15" s="14">
        <f t="shared" si="0"/>
        <v>1</v>
      </c>
      <c r="E15" s="33">
        <f t="shared" si="0"/>
        <v>420.13</v>
      </c>
      <c r="F15" s="37"/>
      <c r="G15" s="51">
        <v>0</v>
      </c>
      <c r="H15" s="51">
        <v>0</v>
      </c>
      <c r="I15" s="13">
        <f t="shared" si="1"/>
        <v>0</v>
      </c>
      <c r="J15" s="54">
        <v>0</v>
      </c>
      <c r="K15" s="13"/>
      <c r="L15" s="51">
        <v>0</v>
      </c>
      <c r="M15" s="51">
        <v>1</v>
      </c>
      <c r="N15" s="13">
        <f t="shared" si="2"/>
        <v>1</v>
      </c>
      <c r="O15" s="55">
        <v>420.13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5</v>
      </c>
      <c r="D16" s="14">
        <f t="shared" si="0"/>
        <v>5</v>
      </c>
      <c r="E16" s="33">
        <f t="shared" si="0"/>
        <v>1828.19</v>
      </c>
      <c r="F16" s="37"/>
      <c r="G16" s="51">
        <v>0</v>
      </c>
      <c r="H16" s="51">
        <v>0</v>
      </c>
      <c r="I16" s="13">
        <f t="shared" si="1"/>
        <v>0</v>
      </c>
      <c r="J16" s="54">
        <v>0</v>
      </c>
      <c r="K16" s="13"/>
      <c r="L16" s="51">
        <v>0</v>
      </c>
      <c r="M16" s="51">
        <v>5</v>
      </c>
      <c r="N16" s="13">
        <f t="shared" si="2"/>
        <v>5</v>
      </c>
      <c r="O16" s="55">
        <v>1828.19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23</v>
      </c>
      <c r="D17" s="14">
        <f t="shared" si="0"/>
        <v>23</v>
      </c>
      <c r="E17" s="33">
        <f t="shared" si="0"/>
        <v>1314.3500000000001</v>
      </c>
      <c r="F17" s="37"/>
      <c r="G17" s="51">
        <v>0</v>
      </c>
      <c r="H17" s="51">
        <v>1</v>
      </c>
      <c r="I17" s="13">
        <f t="shared" si="1"/>
        <v>1</v>
      </c>
      <c r="J17" s="54">
        <v>178.65</v>
      </c>
      <c r="K17" s="13"/>
      <c r="L17" s="51">
        <v>0</v>
      </c>
      <c r="M17" s="51">
        <v>22</v>
      </c>
      <c r="N17" s="13">
        <f t="shared" si="2"/>
        <v>22</v>
      </c>
      <c r="O17" s="55">
        <v>1135.7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7</v>
      </c>
      <c r="D18" s="14">
        <f t="shared" si="0"/>
        <v>7</v>
      </c>
      <c r="E18" s="33">
        <f t="shared" si="0"/>
        <v>433.76</v>
      </c>
      <c r="F18" s="37"/>
      <c r="G18" s="51">
        <v>0</v>
      </c>
      <c r="H18" s="51">
        <v>0</v>
      </c>
      <c r="I18" s="13">
        <f t="shared" si="1"/>
        <v>0</v>
      </c>
      <c r="J18" s="54">
        <v>0</v>
      </c>
      <c r="K18" s="13"/>
      <c r="L18" s="51">
        <v>0</v>
      </c>
      <c r="M18" s="51">
        <v>7</v>
      </c>
      <c r="N18" s="13">
        <f t="shared" si="2"/>
        <v>7</v>
      </c>
      <c r="O18" s="55">
        <v>433.76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28</v>
      </c>
      <c r="D19" s="14">
        <f t="shared" si="0"/>
        <v>28</v>
      </c>
      <c r="E19" s="33">
        <f t="shared" si="0"/>
        <v>1515.36</v>
      </c>
      <c r="F19" s="37"/>
      <c r="G19" s="51">
        <v>0</v>
      </c>
      <c r="H19" s="51">
        <v>0</v>
      </c>
      <c r="I19" s="13">
        <f t="shared" si="1"/>
        <v>0</v>
      </c>
      <c r="J19" s="54">
        <v>0</v>
      </c>
      <c r="K19" s="13"/>
      <c r="L19" s="51">
        <v>0</v>
      </c>
      <c r="M19" s="51">
        <v>28</v>
      </c>
      <c r="N19" s="13">
        <f t="shared" si="2"/>
        <v>28</v>
      </c>
      <c r="O19" s="55">
        <v>1515.36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179</v>
      </c>
      <c r="D20" s="14">
        <f t="shared" si="0"/>
        <v>179</v>
      </c>
      <c r="E20" s="33">
        <f t="shared" si="0"/>
        <v>13001.471428571429</v>
      </c>
      <c r="F20" s="37"/>
      <c r="G20" s="51">
        <v>0</v>
      </c>
      <c r="H20" s="51">
        <v>166</v>
      </c>
      <c r="I20" s="13">
        <f t="shared" si="1"/>
        <v>166</v>
      </c>
      <c r="J20" s="54">
        <v>12243.95</v>
      </c>
      <c r="K20" s="13"/>
      <c r="L20" s="51">
        <v>0</v>
      </c>
      <c r="M20" s="51">
        <v>13</v>
      </c>
      <c r="N20" s="13">
        <f t="shared" si="2"/>
        <v>13</v>
      </c>
      <c r="O20" s="55">
        <v>757.5214285714285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51">
        <v>0</v>
      </c>
      <c r="H21" s="51">
        <v>0</v>
      </c>
      <c r="I21" s="13">
        <f t="shared" si="1"/>
        <v>0</v>
      </c>
      <c r="J21" s="54">
        <v>0</v>
      </c>
      <c r="K21" s="13"/>
      <c r="L21" s="51">
        <v>0</v>
      </c>
      <c r="M21" s="51">
        <v>0</v>
      </c>
      <c r="N21" s="13">
        <f t="shared" si="2"/>
        <v>0</v>
      </c>
      <c r="O21" s="55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33">
        <f t="shared" si="0"/>
        <v>0</v>
      </c>
      <c r="F22" s="37"/>
      <c r="G22" s="51">
        <v>0</v>
      </c>
      <c r="H22" s="51">
        <v>0</v>
      </c>
      <c r="I22" s="13">
        <f t="shared" si="1"/>
        <v>0</v>
      </c>
      <c r="J22" s="54">
        <v>0</v>
      </c>
      <c r="K22" s="13"/>
      <c r="L22" s="51">
        <v>0</v>
      </c>
      <c r="M22" s="51">
        <v>0</v>
      </c>
      <c r="N22" s="13">
        <f t="shared" si="2"/>
        <v>0</v>
      </c>
      <c r="O22" s="55">
        <v>0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5</v>
      </c>
      <c r="D23" s="14">
        <f t="shared" si="0"/>
        <v>5</v>
      </c>
      <c r="E23" s="33">
        <f t="shared" si="0"/>
        <v>981.37</v>
      </c>
      <c r="F23" s="37"/>
      <c r="G23" s="51">
        <v>0</v>
      </c>
      <c r="H23" s="51">
        <v>4</v>
      </c>
      <c r="I23" s="13">
        <f t="shared" si="1"/>
        <v>4</v>
      </c>
      <c r="J23" s="54">
        <v>673</v>
      </c>
      <c r="K23" s="13"/>
      <c r="L23" s="51">
        <v>0</v>
      </c>
      <c r="M23" s="51">
        <v>1</v>
      </c>
      <c r="N23" s="13">
        <f t="shared" si="2"/>
        <v>1</v>
      </c>
      <c r="O23" s="55">
        <v>308.37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33">
        <f t="shared" si="0"/>
        <v>0</v>
      </c>
      <c r="F24" s="37"/>
      <c r="G24" s="51">
        <v>0</v>
      </c>
      <c r="H24" s="51">
        <v>0</v>
      </c>
      <c r="I24" s="13">
        <f t="shared" si="1"/>
        <v>0</v>
      </c>
      <c r="J24" s="54">
        <v>0</v>
      </c>
      <c r="K24" s="13"/>
      <c r="L24" s="51">
        <v>0</v>
      </c>
      <c r="M24" s="51">
        <v>0</v>
      </c>
      <c r="N24" s="13">
        <f t="shared" si="2"/>
        <v>0</v>
      </c>
      <c r="O24" s="55">
        <v>0</v>
      </c>
      <c r="T24" s="6"/>
    </row>
    <row r="25" spans="1:20" ht="12.75">
      <c r="A25" s="18" t="s">
        <v>22</v>
      </c>
      <c r="B25" s="14">
        <f t="shared" si="0"/>
        <v>46</v>
      </c>
      <c r="C25" s="14">
        <f t="shared" si="0"/>
        <v>6</v>
      </c>
      <c r="D25" s="14">
        <f t="shared" si="0"/>
        <v>52</v>
      </c>
      <c r="E25" s="33">
        <f t="shared" si="0"/>
        <v>5006</v>
      </c>
      <c r="F25" s="37"/>
      <c r="G25" s="51">
        <v>46</v>
      </c>
      <c r="H25" s="51">
        <v>0</v>
      </c>
      <c r="I25" s="13">
        <f t="shared" si="1"/>
        <v>46</v>
      </c>
      <c r="J25" s="54">
        <v>4604.84</v>
      </c>
      <c r="K25" s="13"/>
      <c r="L25" s="51">
        <v>0</v>
      </c>
      <c r="M25" s="51">
        <v>6</v>
      </c>
      <c r="N25" s="13">
        <f t="shared" si="2"/>
        <v>6</v>
      </c>
      <c r="O25" s="55">
        <v>401.16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127</v>
      </c>
      <c r="D26" s="14">
        <f t="shared" si="0"/>
        <v>127</v>
      </c>
      <c r="E26" s="33">
        <f t="shared" si="0"/>
        <v>8210.38</v>
      </c>
      <c r="F26" s="37"/>
      <c r="G26" s="51">
        <v>0</v>
      </c>
      <c r="H26" s="51">
        <v>127</v>
      </c>
      <c r="I26" s="13">
        <f t="shared" si="1"/>
        <v>127</v>
      </c>
      <c r="J26" s="54">
        <v>8210.38</v>
      </c>
      <c r="K26" s="13"/>
      <c r="L26" s="51">
        <v>0</v>
      </c>
      <c r="M26" s="51">
        <v>0</v>
      </c>
      <c r="N26" s="13">
        <f t="shared" si="2"/>
        <v>0</v>
      </c>
      <c r="O26" s="55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16</v>
      </c>
      <c r="D27" s="14">
        <f t="shared" si="0"/>
        <v>16</v>
      </c>
      <c r="E27" s="33">
        <f t="shared" si="0"/>
        <v>1478.19</v>
      </c>
      <c r="F27" s="37"/>
      <c r="G27" s="51">
        <v>0</v>
      </c>
      <c r="H27" s="51">
        <v>4</v>
      </c>
      <c r="I27" s="13">
        <f t="shared" si="1"/>
        <v>4</v>
      </c>
      <c r="J27" s="54">
        <v>484.38</v>
      </c>
      <c r="K27" s="13"/>
      <c r="L27" s="51">
        <v>0</v>
      </c>
      <c r="M27" s="51">
        <v>12</v>
      </c>
      <c r="N27" s="13">
        <f t="shared" si="2"/>
        <v>12</v>
      </c>
      <c r="O27" s="55">
        <v>993.81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39">
        <f t="shared" si="0"/>
        <v>0</v>
      </c>
      <c r="F28" s="38"/>
      <c r="G28" s="57">
        <v>0</v>
      </c>
      <c r="H28" s="57">
        <v>0</v>
      </c>
      <c r="I28" s="15">
        <f t="shared" si="1"/>
        <v>0</v>
      </c>
      <c r="J28" s="56">
        <v>0</v>
      </c>
      <c r="K28" s="15"/>
      <c r="L28" s="57">
        <v>0</v>
      </c>
      <c r="M28" s="57">
        <v>0</v>
      </c>
      <c r="N28" s="15">
        <f t="shared" si="2"/>
        <v>0</v>
      </c>
      <c r="O28" s="58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59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9" t="s">
        <v>2</v>
      </c>
      <c r="B4" s="74" t="s">
        <v>1</v>
      </c>
      <c r="C4" s="75"/>
      <c r="D4" s="75"/>
      <c r="E4" s="82"/>
      <c r="F4" s="43"/>
      <c r="G4" s="74" t="s">
        <v>26</v>
      </c>
      <c r="H4" s="75"/>
      <c r="I4" s="75"/>
      <c r="J4" s="82"/>
      <c r="K4" s="71"/>
      <c r="L4" s="74" t="s">
        <v>0</v>
      </c>
      <c r="M4" s="75"/>
      <c r="N4" s="75"/>
      <c r="O4" s="76"/>
    </row>
    <row r="5" spans="1:20" ht="13.5" thickBot="1">
      <c r="A5" s="80"/>
      <c r="B5" s="86" t="s">
        <v>45</v>
      </c>
      <c r="C5" s="87"/>
      <c r="D5" s="87"/>
      <c r="E5" s="88"/>
      <c r="F5" s="44"/>
      <c r="G5" s="86" t="s">
        <v>45</v>
      </c>
      <c r="H5" s="87"/>
      <c r="I5" s="87"/>
      <c r="J5" s="88"/>
      <c r="K5" s="72"/>
      <c r="L5" s="86" t="s">
        <v>45</v>
      </c>
      <c r="M5" s="87"/>
      <c r="N5" s="87"/>
      <c r="O5" s="89"/>
      <c r="T5" s="3"/>
    </row>
    <row r="6" spans="1:20" s="5" customFormat="1" ht="21.75" customHeight="1">
      <c r="A6" s="81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73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132</v>
      </c>
      <c r="C7" s="28">
        <f t="shared" si="0"/>
        <v>305</v>
      </c>
      <c r="D7" s="28">
        <f t="shared" si="0"/>
        <v>437</v>
      </c>
      <c r="E7" s="46">
        <f t="shared" si="0"/>
        <v>46082.362291666665</v>
      </c>
      <c r="F7" s="36"/>
      <c r="G7" s="13">
        <f>SUM(G8:G28)</f>
        <v>132</v>
      </c>
      <c r="H7" s="13">
        <f>SUM(H8:H28)</f>
        <v>147</v>
      </c>
      <c r="I7" s="13">
        <f>SUM(G7:H7)</f>
        <v>279</v>
      </c>
      <c r="J7" s="20">
        <f>SUM(J8:J28)</f>
        <v>32052.379999999997</v>
      </c>
      <c r="K7" s="13"/>
      <c r="L7" s="13">
        <f>SUM(L8:L28)</f>
        <v>0</v>
      </c>
      <c r="M7" s="27">
        <f>SUM(M8:M28)</f>
        <v>158</v>
      </c>
      <c r="N7" s="28">
        <f>SUM(N8:N28)</f>
        <v>158</v>
      </c>
      <c r="O7" s="40">
        <f>SUM(O8:O28)</f>
        <v>14029.982291666665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51">
        <v>0</v>
      </c>
      <c r="H8" s="51">
        <v>0</v>
      </c>
      <c r="I8" s="13">
        <f>SUM(G8:H8)</f>
        <v>0</v>
      </c>
      <c r="J8" s="54">
        <v>0</v>
      </c>
      <c r="K8" s="13"/>
      <c r="L8" s="51">
        <v>0</v>
      </c>
      <c r="M8" s="51">
        <v>0</v>
      </c>
      <c r="N8" s="13">
        <f>SUM(L8:M8)</f>
        <v>0</v>
      </c>
      <c r="O8" s="55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40.61</v>
      </c>
      <c r="F9" s="37"/>
      <c r="G9" s="51">
        <v>0</v>
      </c>
      <c r="H9" s="51">
        <v>0</v>
      </c>
      <c r="I9" s="13">
        <f aca="true" t="shared" si="1" ref="I9:I28">SUM(G9:H9)</f>
        <v>0</v>
      </c>
      <c r="J9" s="54">
        <v>40.61</v>
      </c>
      <c r="K9" s="13"/>
      <c r="L9" s="51">
        <v>0</v>
      </c>
      <c r="M9" s="51">
        <v>0</v>
      </c>
      <c r="N9" s="13">
        <f aca="true" t="shared" si="2" ref="N9:N28">SUM(L9:M9)</f>
        <v>0</v>
      </c>
      <c r="O9" s="55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51">
        <v>0</v>
      </c>
      <c r="H10" s="51">
        <v>0</v>
      </c>
      <c r="I10" s="13">
        <f t="shared" si="1"/>
        <v>0</v>
      </c>
      <c r="J10" s="54">
        <v>0</v>
      </c>
      <c r="K10" s="13"/>
      <c r="L10" s="51">
        <v>0</v>
      </c>
      <c r="M10" s="51">
        <v>0</v>
      </c>
      <c r="N10" s="13">
        <f t="shared" si="2"/>
        <v>0</v>
      </c>
      <c r="O10" s="55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0</v>
      </c>
      <c r="F11" s="37"/>
      <c r="G11" s="51">
        <v>0</v>
      </c>
      <c r="H11" s="51">
        <v>0</v>
      </c>
      <c r="I11" s="13">
        <f t="shared" si="1"/>
        <v>0</v>
      </c>
      <c r="J11" s="54">
        <v>0</v>
      </c>
      <c r="K11" s="13"/>
      <c r="L11" s="51">
        <v>0</v>
      </c>
      <c r="M11" s="51">
        <v>0</v>
      </c>
      <c r="N11" s="13">
        <f t="shared" si="2"/>
        <v>0</v>
      </c>
      <c r="O11" s="55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3</v>
      </c>
      <c r="D12" s="14">
        <f t="shared" si="0"/>
        <v>3</v>
      </c>
      <c r="E12" s="33">
        <f t="shared" si="0"/>
        <v>1186.24</v>
      </c>
      <c r="F12" s="37"/>
      <c r="G12" s="51">
        <v>0</v>
      </c>
      <c r="H12" s="51">
        <v>3</v>
      </c>
      <c r="I12" s="13">
        <f t="shared" si="1"/>
        <v>3</v>
      </c>
      <c r="J12" s="54">
        <v>1186.24</v>
      </c>
      <c r="K12" s="13"/>
      <c r="L12" s="51">
        <v>0</v>
      </c>
      <c r="M12" s="51">
        <v>0</v>
      </c>
      <c r="N12" s="13">
        <f t="shared" si="2"/>
        <v>0</v>
      </c>
      <c r="O12" s="55">
        <v>0</v>
      </c>
      <c r="T12" s="6"/>
    </row>
    <row r="13" spans="1:20" ht="12.75">
      <c r="A13" s="18" t="s">
        <v>10</v>
      </c>
      <c r="B13" s="14">
        <f t="shared" si="0"/>
        <v>26</v>
      </c>
      <c r="C13" s="14">
        <f t="shared" si="0"/>
        <v>42</v>
      </c>
      <c r="D13" s="14">
        <f t="shared" si="0"/>
        <v>68</v>
      </c>
      <c r="E13" s="33">
        <f t="shared" si="0"/>
        <v>4993.595625</v>
      </c>
      <c r="F13" s="37"/>
      <c r="G13" s="51">
        <v>26</v>
      </c>
      <c r="H13" s="51">
        <v>1</v>
      </c>
      <c r="I13" s="13">
        <f t="shared" si="1"/>
        <v>27</v>
      </c>
      <c r="J13" s="54">
        <v>2630.3</v>
      </c>
      <c r="K13" s="13"/>
      <c r="L13" s="51">
        <v>0</v>
      </c>
      <c r="M13" s="51">
        <v>41</v>
      </c>
      <c r="N13" s="13">
        <f t="shared" si="2"/>
        <v>41</v>
      </c>
      <c r="O13" s="55">
        <v>2363.295625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51">
        <v>0</v>
      </c>
      <c r="H14" s="51">
        <v>0</v>
      </c>
      <c r="I14" s="13">
        <f t="shared" si="1"/>
        <v>0</v>
      </c>
      <c r="J14" s="54">
        <v>0</v>
      </c>
      <c r="K14" s="13"/>
      <c r="L14" s="51">
        <v>0</v>
      </c>
      <c r="M14" s="51">
        <v>0</v>
      </c>
      <c r="N14" s="13">
        <f t="shared" si="2"/>
        <v>0</v>
      </c>
      <c r="O14" s="55">
        <v>0</v>
      </c>
      <c r="T14" s="6"/>
    </row>
    <row r="15" spans="1:20" ht="12.75">
      <c r="A15" s="18" t="s">
        <v>12</v>
      </c>
      <c r="B15" s="14">
        <f t="shared" si="0"/>
        <v>44</v>
      </c>
      <c r="C15" s="14">
        <f t="shared" si="0"/>
        <v>1</v>
      </c>
      <c r="D15" s="14">
        <f t="shared" si="0"/>
        <v>45</v>
      </c>
      <c r="E15" s="33">
        <f t="shared" si="0"/>
        <v>6318.08</v>
      </c>
      <c r="F15" s="37"/>
      <c r="G15" s="51">
        <v>44</v>
      </c>
      <c r="H15" s="51">
        <v>0</v>
      </c>
      <c r="I15" s="13">
        <f t="shared" si="1"/>
        <v>44</v>
      </c>
      <c r="J15" s="54">
        <v>6078.01</v>
      </c>
      <c r="K15" s="13"/>
      <c r="L15" s="51">
        <v>0</v>
      </c>
      <c r="M15" s="51">
        <v>1</v>
      </c>
      <c r="N15" s="13">
        <f t="shared" si="2"/>
        <v>1</v>
      </c>
      <c r="O15" s="55">
        <v>240.07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38</v>
      </c>
      <c r="D16" s="14">
        <f t="shared" si="0"/>
        <v>38</v>
      </c>
      <c r="E16" s="33">
        <f t="shared" si="0"/>
        <v>10841.68</v>
      </c>
      <c r="F16" s="37"/>
      <c r="G16" s="51">
        <v>0</v>
      </c>
      <c r="H16" s="51">
        <v>31</v>
      </c>
      <c r="I16" s="13">
        <f t="shared" si="1"/>
        <v>31</v>
      </c>
      <c r="J16" s="54">
        <v>7916.98</v>
      </c>
      <c r="K16" s="13"/>
      <c r="L16" s="51">
        <v>0</v>
      </c>
      <c r="M16" s="51">
        <v>7</v>
      </c>
      <c r="N16" s="13">
        <f t="shared" si="2"/>
        <v>7</v>
      </c>
      <c r="O16" s="55">
        <v>2924.7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7</v>
      </c>
      <c r="D17" s="14">
        <f t="shared" si="0"/>
        <v>7</v>
      </c>
      <c r="E17" s="33">
        <f t="shared" si="0"/>
        <v>314.53</v>
      </c>
      <c r="F17" s="37"/>
      <c r="G17" s="51">
        <v>0</v>
      </c>
      <c r="H17" s="51">
        <v>0</v>
      </c>
      <c r="I17" s="13">
        <f t="shared" si="1"/>
        <v>0</v>
      </c>
      <c r="J17" s="54">
        <v>0</v>
      </c>
      <c r="K17" s="13"/>
      <c r="L17" s="51">
        <v>0</v>
      </c>
      <c r="M17" s="51">
        <v>7</v>
      </c>
      <c r="N17" s="13">
        <f t="shared" si="2"/>
        <v>7</v>
      </c>
      <c r="O17" s="55">
        <v>314.53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66</v>
      </c>
      <c r="D18" s="14">
        <f t="shared" si="0"/>
        <v>66</v>
      </c>
      <c r="E18" s="33">
        <f t="shared" si="0"/>
        <v>4877.26</v>
      </c>
      <c r="F18" s="37"/>
      <c r="G18" s="51">
        <v>0</v>
      </c>
      <c r="H18" s="51">
        <v>29</v>
      </c>
      <c r="I18" s="13">
        <f t="shared" si="1"/>
        <v>29</v>
      </c>
      <c r="J18" s="54">
        <v>2547.56</v>
      </c>
      <c r="K18" s="13"/>
      <c r="L18" s="51">
        <v>0</v>
      </c>
      <c r="M18" s="51">
        <v>37</v>
      </c>
      <c r="N18" s="13">
        <f t="shared" si="2"/>
        <v>37</v>
      </c>
      <c r="O18" s="55">
        <v>2329.7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27</v>
      </c>
      <c r="D19" s="14">
        <f t="shared" si="0"/>
        <v>27</v>
      </c>
      <c r="E19" s="33">
        <f t="shared" si="0"/>
        <v>1671.43</v>
      </c>
      <c r="F19" s="37"/>
      <c r="G19" s="51">
        <v>0</v>
      </c>
      <c r="H19" s="51">
        <v>0</v>
      </c>
      <c r="I19" s="13">
        <f t="shared" si="1"/>
        <v>0</v>
      </c>
      <c r="J19" s="54">
        <v>0</v>
      </c>
      <c r="K19" s="13"/>
      <c r="L19" s="51">
        <v>0</v>
      </c>
      <c r="M19" s="51">
        <v>27</v>
      </c>
      <c r="N19" s="13">
        <f t="shared" si="2"/>
        <v>27</v>
      </c>
      <c r="O19" s="55">
        <v>1671.43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9</v>
      </c>
      <c r="D20" s="14">
        <f t="shared" si="0"/>
        <v>9</v>
      </c>
      <c r="E20" s="33">
        <f t="shared" si="0"/>
        <v>507.24</v>
      </c>
      <c r="F20" s="37"/>
      <c r="G20" s="51">
        <v>0</v>
      </c>
      <c r="H20" s="51">
        <v>0</v>
      </c>
      <c r="I20" s="13">
        <f t="shared" si="1"/>
        <v>0</v>
      </c>
      <c r="J20" s="54">
        <v>0</v>
      </c>
      <c r="K20" s="13"/>
      <c r="L20" s="51">
        <v>0</v>
      </c>
      <c r="M20" s="51">
        <v>9</v>
      </c>
      <c r="N20" s="13">
        <f t="shared" si="2"/>
        <v>9</v>
      </c>
      <c r="O20" s="55">
        <v>507.24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51">
        <v>0</v>
      </c>
      <c r="H21" s="51">
        <v>0</v>
      </c>
      <c r="I21" s="13">
        <f t="shared" si="1"/>
        <v>0</v>
      </c>
      <c r="J21" s="54">
        <v>0</v>
      </c>
      <c r="K21" s="13"/>
      <c r="L21" s="51">
        <v>0</v>
      </c>
      <c r="M21" s="51">
        <v>0</v>
      </c>
      <c r="N21" s="13">
        <f t="shared" si="2"/>
        <v>0</v>
      </c>
      <c r="O21" s="55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2</v>
      </c>
      <c r="D22" s="14">
        <f t="shared" si="0"/>
        <v>2</v>
      </c>
      <c r="E22" s="33">
        <f t="shared" si="0"/>
        <v>272.3466666666667</v>
      </c>
      <c r="F22" s="37"/>
      <c r="G22" s="51">
        <v>0</v>
      </c>
      <c r="H22" s="51">
        <v>0</v>
      </c>
      <c r="I22" s="13">
        <f t="shared" si="1"/>
        <v>0</v>
      </c>
      <c r="J22" s="54">
        <v>0</v>
      </c>
      <c r="K22" s="13"/>
      <c r="L22" s="51">
        <v>0</v>
      </c>
      <c r="M22" s="51">
        <v>2</v>
      </c>
      <c r="N22" s="13">
        <f t="shared" si="2"/>
        <v>2</v>
      </c>
      <c r="O22" s="55">
        <v>272.3466666666667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14</v>
      </c>
      <c r="D23" s="14">
        <f t="shared" si="0"/>
        <v>14</v>
      </c>
      <c r="E23" s="33">
        <f t="shared" si="0"/>
        <v>2087.28</v>
      </c>
      <c r="F23" s="37"/>
      <c r="G23" s="51">
        <v>0</v>
      </c>
      <c r="H23" s="51">
        <v>0</v>
      </c>
      <c r="I23" s="13">
        <f t="shared" si="1"/>
        <v>0</v>
      </c>
      <c r="J23" s="54">
        <v>0</v>
      </c>
      <c r="K23" s="13"/>
      <c r="L23" s="51">
        <v>0</v>
      </c>
      <c r="M23" s="51">
        <v>14</v>
      </c>
      <c r="N23" s="13">
        <f t="shared" si="2"/>
        <v>14</v>
      </c>
      <c r="O23" s="55">
        <v>2087.28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82</v>
      </c>
      <c r="D24" s="14">
        <f t="shared" si="0"/>
        <v>82</v>
      </c>
      <c r="E24" s="33">
        <f t="shared" si="0"/>
        <v>6433.76</v>
      </c>
      <c r="F24" s="37"/>
      <c r="G24" s="51">
        <v>0</v>
      </c>
      <c r="H24" s="51">
        <v>82</v>
      </c>
      <c r="I24" s="13">
        <f t="shared" si="1"/>
        <v>82</v>
      </c>
      <c r="J24" s="54">
        <v>6433.76</v>
      </c>
      <c r="K24" s="13"/>
      <c r="L24" s="51">
        <v>0</v>
      </c>
      <c r="M24" s="51">
        <v>0</v>
      </c>
      <c r="N24" s="13">
        <f t="shared" si="2"/>
        <v>0</v>
      </c>
      <c r="O24" s="55">
        <v>0</v>
      </c>
      <c r="T24" s="6"/>
    </row>
    <row r="25" spans="1:20" ht="12.75">
      <c r="A25" s="18" t="s">
        <v>22</v>
      </c>
      <c r="B25" s="14">
        <f t="shared" si="0"/>
        <v>62</v>
      </c>
      <c r="C25" s="14">
        <f t="shared" si="0"/>
        <v>1</v>
      </c>
      <c r="D25" s="14">
        <f t="shared" si="0"/>
        <v>63</v>
      </c>
      <c r="E25" s="33">
        <f t="shared" si="0"/>
        <v>5218.92</v>
      </c>
      <c r="F25" s="37"/>
      <c r="G25" s="51">
        <v>62</v>
      </c>
      <c r="H25" s="51">
        <v>1</v>
      </c>
      <c r="I25" s="13">
        <f t="shared" si="1"/>
        <v>63</v>
      </c>
      <c r="J25" s="54">
        <v>5218.92</v>
      </c>
      <c r="K25" s="13"/>
      <c r="L25" s="51">
        <v>0</v>
      </c>
      <c r="M25" s="51">
        <v>0</v>
      </c>
      <c r="N25" s="13">
        <f t="shared" si="2"/>
        <v>0</v>
      </c>
      <c r="O25" s="55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51">
        <v>0</v>
      </c>
      <c r="H26" s="51">
        <v>0</v>
      </c>
      <c r="I26" s="13">
        <f t="shared" si="1"/>
        <v>0</v>
      </c>
      <c r="J26" s="54">
        <v>0</v>
      </c>
      <c r="K26" s="13"/>
      <c r="L26" s="51">
        <v>0</v>
      </c>
      <c r="M26" s="51">
        <v>0</v>
      </c>
      <c r="N26" s="13">
        <f t="shared" si="2"/>
        <v>0</v>
      </c>
      <c r="O26" s="55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33">
        <f t="shared" si="0"/>
        <v>0</v>
      </c>
      <c r="F27" s="37"/>
      <c r="G27" s="51">
        <v>0</v>
      </c>
      <c r="H27" s="51">
        <v>0</v>
      </c>
      <c r="I27" s="13">
        <f t="shared" si="1"/>
        <v>0</v>
      </c>
      <c r="J27" s="54">
        <v>0</v>
      </c>
      <c r="K27" s="13"/>
      <c r="L27" s="51">
        <v>0</v>
      </c>
      <c r="M27" s="51">
        <v>0</v>
      </c>
      <c r="N27" s="13">
        <f t="shared" si="2"/>
        <v>0</v>
      </c>
      <c r="O27" s="55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13</v>
      </c>
      <c r="D28" s="16">
        <f t="shared" si="0"/>
        <v>13</v>
      </c>
      <c r="E28" s="39">
        <f t="shared" si="0"/>
        <v>1319.39</v>
      </c>
      <c r="F28" s="38"/>
      <c r="G28" s="57">
        <v>0</v>
      </c>
      <c r="H28" s="57">
        <v>0</v>
      </c>
      <c r="I28" s="15">
        <f t="shared" si="1"/>
        <v>0</v>
      </c>
      <c r="J28" s="56">
        <v>0</v>
      </c>
      <c r="K28" s="15"/>
      <c r="L28" s="57">
        <v>0</v>
      </c>
      <c r="M28" s="57">
        <v>13</v>
      </c>
      <c r="N28" s="15">
        <f t="shared" si="2"/>
        <v>13</v>
      </c>
      <c r="O28" s="58">
        <v>1319.39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L7" sqref="L7:O28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60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9" t="s">
        <v>2</v>
      </c>
      <c r="B4" s="74" t="s">
        <v>1</v>
      </c>
      <c r="C4" s="75"/>
      <c r="D4" s="75"/>
      <c r="E4" s="82"/>
      <c r="F4" s="43"/>
      <c r="G4" s="74" t="s">
        <v>26</v>
      </c>
      <c r="H4" s="75"/>
      <c r="I4" s="75"/>
      <c r="J4" s="82"/>
      <c r="K4" s="71"/>
      <c r="L4" s="74" t="s">
        <v>0</v>
      </c>
      <c r="M4" s="75"/>
      <c r="N4" s="75"/>
      <c r="O4" s="76"/>
    </row>
    <row r="5" spans="1:20" ht="13.5" thickBot="1">
      <c r="A5" s="80"/>
      <c r="B5" s="86" t="s">
        <v>45</v>
      </c>
      <c r="C5" s="87"/>
      <c r="D5" s="87"/>
      <c r="E5" s="88"/>
      <c r="F5" s="44"/>
      <c r="G5" s="86" t="s">
        <v>45</v>
      </c>
      <c r="H5" s="87"/>
      <c r="I5" s="87"/>
      <c r="J5" s="88"/>
      <c r="K5" s="72"/>
      <c r="L5" s="86" t="s">
        <v>45</v>
      </c>
      <c r="M5" s="87"/>
      <c r="N5" s="87"/>
      <c r="O5" s="89"/>
      <c r="T5" s="3"/>
    </row>
    <row r="6" spans="1:20" s="5" customFormat="1" ht="21.75" customHeight="1">
      <c r="A6" s="81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73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146</v>
      </c>
      <c r="C7" s="28">
        <f t="shared" si="0"/>
        <v>1215</v>
      </c>
      <c r="D7" s="28">
        <f t="shared" si="0"/>
        <v>1361</v>
      </c>
      <c r="E7" s="46">
        <f t="shared" si="0"/>
        <v>109072.5592063492</v>
      </c>
      <c r="F7" s="36"/>
      <c r="G7" s="13">
        <f>SUM(G8:G28)</f>
        <v>146</v>
      </c>
      <c r="H7" s="13">
        <f>SUM(H8:H28)</f>
        <v>933</v>
      </c>
      <c r="I7" s="13">
        <f>SUM(G7:H7)</f>
        <v>1079</v>
      </c>
      <c r="J7" s="20">
        <f>SUM(J8:J28)</f>
        <v>87821.38999999998</v>
      </c>
      <c r="K7" s="13"/>
      <c r="L7" s="13">
        <f>SUM(L8:L28)</f>
        <v>0</v>
      </c>
      <c r="M7" s="27">
        <f>SUM(M8:M28)</f>
        <v>282</v>
      </c>
      <c r="N7" s="28">
        <f>SUM(N8:N28)</f>
        <v>282</v>
      </c>
      <c r="O7" s="20">
        <f>SUM(O8:O28)</f>
        <v>21251.169206349205</v>
      </c>
      <c r="P7" s="59"/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51">
        <v>0</v>
      </c>
      <c r="H8" s="51">
        <v>0</v>
      </c>
      <c r="I8" s="13">
        <f>SUM(G8:H8)</f>
        <v>0</v>
      </c>
      <c r="J8" s="61">
        <v>0</v>
      </c>
      <c r="K8" s="13"/>
      <c r="L8" s="51">
        <v>0</v>
      </c>
      <c r="M8" s="51">
        <v>0</v>
      </c>
      <c r="N8" s="13">
        <f>SUM(L8:M8)</f>
        <v>0</v>
      </c>
      <c r="O8" s="60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286</v>
      </c>
      <c r="D9" s="14">
        <f t="shared" si="0"/>
        <v>286</v>
      </c>
      <c r="E9" s="33">
        <f t="shared" si="0"/>
        <v>14823.18</v>
      </c>
      <c r="F9" s="37"/>
      <c r="G9" s="51">
        <v>0</v>
      </c>
      <c r="H9" s="51">
        <v>286</v>
      </c>
      <c r="I9" s="13">
        <f aca="true" t="shared" si="1" ref="I9:I28">SUM(G9:H9)</f>
        <v>286</v>
      </c>
      <c r="J9" s="61">
        <v>14823.18</v>
      </c>
      <c r="K9" s="13"/>
      <c r="L9" s="51">
        <v>0</v>
      </c>
      <c r="M9" s="51">
        <v>0</v>
      </c>
      <c r="N9" s="13">
        <f aca="true" t="shared" si="2" ref="N9:N28">SUM(L9:M9)</f>
        <v>0</v>
      </c>
      <c r="O9" s="60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51">
        <v>0</v>
      </c>
      <c r="H10" s="51">
        <v>0</v>
      </c>
      <c r="I10" s="13">
        <f t="shared" si="1"/>
        <v>0</v>
      </c>
      <c r="J10" s="61">
        <v>0</v>
      </c>
      <c r="K10" s="13"/>
      <c r="L10" s="51">
        <v>0</v>
      </c>
      <c r="M10" s="51">
        <v>0</v>
      </c>
      <c r="N10" s="13">
        <f t="shared" si="2"/>
        <v>0</v>
      </c>
      <c r="O10" s="60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0</v>
      </c>
      <c r="F11" s="37"/>
      <c r="G11" s="51">
        <v>0</v>
      </c>
      <c r="H11" s="51">
        <v>0</v>
      </c>
      <c r="I11" s="13">
        <f t="shared" si="1"/>
        <v>0</v>
      </c>
      <c r="J11" s="61">
        <v>0</v>
      </c>
      <c r="K11" s="13"/>
      <c r="L11" s="51">
        <v>0</v>
      </c>
      <c r="M11" s="51">
        <v>0</v>
      </c>
      <c r="N11" s="13">
        <f t="shared" si="2"/>
        <v>0</v>
      </c>
      <c r="O11" s="60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33">
        <f t="shared" si="0"/>
        <v>17.91</v>
      </c>
      <c r="F12" s="37"/>
      <c r="G12" s="51">
        <v>0</v>
      </c>
      <c r="H12" s="51">
        <v>0</v>
      </c>
      <c r="I12" s="13">
        <f t="shared" si="1"/>
        <v>0</v>
      </c>
      <c r="J12" s="61">
        <v>17.91</v>
      </c>
      <c r="K12" s="13"/>
      <c r="L12" s="51">
        <v>0</v>
      </c>
      <c r="M12" s="51">
        <v>0</v>
      </c>
      <c r="N12" s="13">
        <f t="shared" si="2"/>
        <v>0</v>
      </c>
      <c r="O12" s="60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114</v>
      </c>
      <c r="D13" s="14">
        <f t="shared" si="0"/>
        <v>114</v>
      </c>
      <c r="E13" s="33">
        <f t="shared" si="0"/>
        <v>7305.2</v>
      </c>
      <c r="F13" s="37"/>
      <c r="G13" s="51">
        <v>0</v>
      </c>
      <c r="H13" s="51">
        <v>31</v>
      </c>
      <c r="I13" s="13">
        <f t="shared" si="1"/>
        <v>31</v>
      </c>
      <c r="J13" s="61">
        <v>2205.46</v>
      </c>
      <c r="K13" s="13"/>
      <c r="L13" s="51">
        <v>0</v>
      </c>
      <c r="M13" s="51">
        <v>83</v>
      </c>
      <c r="N13" s="13">
        <f t="shared" si="2"/>
        <v>83</v>
      </c>
      <c r="O13" s="60">
        <v>5099.74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51">
        <v>0</v>
      </c>
      <c r="H14" s="51">
        <v>0</v>
      </c>
      <c r="I14" s="13">
        <f t="shared" si="1"/>
        <v>0</v>
      </c>
      <c r="J14" s="61">
        <v>0</v>
      </c>
      <c r="K14" s="13"/>
      <c r="L14" s="51">
        <v>0</v>
      </c>
      <c r="M14" s="51">
        <v>0</v>
      </c>
      <c r="N14" s="13">
        <f t="shared" si="2"/>
        <v>0</v>
      </c>
      <c r="O14" s="60">
        <v>0</v>
      </c>
      <c r="T14" s="6"/>
    </row>
    <row r="15" spans="1:20" ht="12.75">
      <c r="A15" s="18" t="s">
        <v>12</v>
      </c>
      <c r="B15" s="14">
        <f t="shared" si="0"/>
        <v>114</v>
      </c>
      <c r="C15" s="14">
        <f t="shared" si="0"/>
        <v>41</v>
      </c>
      <c r="D15" s="14">
        <f t="shared" si="0"/>
        <v>155</v>
      </c>
      <c r="E15" s="33">
        <f t="shared" si="0"/>
        <v>18963.7</v>
      </c>
      <c r="F15" s="37"/>
      <c r="G15" s="51">
        <v>114</v>
      </c>
      <c r="H15" s="51">
        <v>40</v>
      </c>
      <c r="I15" s="13">
        <f t="shared" si="1"/>
        <v>154</v>
      </c>
      <c r="J15" s="61">
        <v>18445.99</v>
      </c>
      <c r="K15" s="13"/>
      <c r="L15" s="51">
        <v>0</v>
      </c>
      <c r="M15" s="51">
        <v>1</v>
      </c>
      <c r="N15" s="13">
        <f t="shared" si="2"/>
        <v>1</v>
      </c>
      <c r="O15" s="60">
        <v>517.71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46</v>
      </c>
      <c r="D16" s="14">
        <f t="shared" si="0"/>
        <v>46</v>
      </c>
      <c r="E16" s="33">
        <f t="shared" si="0"/>
        <v>8656.2</v>
      </c>
      <c r="F16" s="37"/>
      <c r="G16" s="51">
        <v>0</v>
      </c>
      <c r="H16" s="51">
        <v>20</v>
      </c>
      <c r="I16" s="13">
        <f t="shared" si="1"/>
        <v>20</v>
      </c>
      <c r="J16" s="61">
        <v>3897.5</v>
      </c>
      <c r="K16" s="13"/>
      <c r="L16" s="51">
        <v>0</v>
      </c>
      <c r="M16" s="51">
        <v>26</v>
      </c>
      <c r="N16" s="13">
        <f t="shared" si="2"/>
        <v>26</v>
      </c>
      <c r="O16" s="60">
        <v>4758.7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94</v>
      </c>
      <c r="D17" s="14">
        <f t="shared" si="0"/>
        <v>94</v>
      </c>
      <c r="E17" s="33">
        <f t="shared" si="0"/>
        <v>6595.24</v>
      </c>
      <c r="F17" s="37"/>
      <c r="G17" s="51">
        <v>0</v>
      </c>
      <c r="H17" s="51">
        <v>85</v>
      </c>
      <c r="I17" s="13">
        <f t="shared" si="1"/>
        <v>85</v>
      </c>
      <c r="J17" s="61">
        <v>6068.74</v>
      </c>
      <c r="K17" s="13"/>
      <c r="L17" s="51">
        <v>0</v>
      </c>
      <c r="M17" s="51">
        <v>9</v>
      </c>
      <c r="N17" s="13">
        <f t="shared" si="2"/>
        <v>9</v>
      </c>
      <c r="O17" s="60">
        <v>526.5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68</v>
      </c>
      <c r="D18" s="14">
        <f t="shared" si="0"/>
        <v>68</v>
      </c>
      <c r="E18" s="33">
        <f t="shared" si="0"/>
        <v>3781.507777777778</v>
      </c>
      <c r="F18" s="37"/>
      <c r="G18" s="51">
        <v>0</v>
      </c>
      <c r="H18" s="51">
        <v>0</v>
      </c>
      <c r="I18" s="13">
        <f t="shared" si="1"/>
        <v>0</v>
      </c>
      <c r="J18" s="61">
        <v>0</v>
      </c>
      <c r="K18" s="13"/>
      <c r="L18" s="51">
        <v>0</v>
      </c>
      <c r="M18" s="51">
        <v>68</v>
      </c>
      <c r="N18" s="13">
        <f t="shared" si="2"/>
        <v>68</v>
      </c>
      <c r="O18" s="60">
        <v>3781.507777777778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43</v>
      </c>
      <c r="D19" s="14">
        <f t="shared" si="0"/>
        <v>43</v>
      </c>
      <c r="E19" s="33">
        <f t="shared" si="0"/>
        <v>3045.67</v>
      </c>
      <c r="F19" s="37"/>
      <c r="G19" s="51">
        <v>0</v>
      </c>
      <c r="H19" s="51">
        <v>0</v>
      </c>
      <c r="I19" s="13">
        <f t="shared" si="1"/>
        <v>0</v>
      </c>
      <c r="J19" s="61">
        <v>0</v>
      </c>
      <c r="K19" s="13"/>
      <c r="L19" s="51">
        <v>0</v>
      </c>
      <c r="M19" s="51">
        <v>43</v>
      </c>
      <c r="N19" s="13">
        <f t="shared" si="2"/>
        <v>43</v>
      </c>
      <c r="O19" s="60">
        <v>3045.67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12</v>
      </c>
      <c r="D20" s="14">
        <f t="shared" si="0"/>
        <v>12</v>
      </c>
      <c r="E20" s="33">
        <f t="shared" si="0"/>
        <v>679.8014285714287</v>
      </c>
      <c r="F20" s="37"/>
      <c r="G20" s="51">
        <v>0</v>
      </c>
      <c r="H20" s="51">
        <v>6</v>
      </c>
      <c r="I20" s="13">
        <f t="shared" si="1"/>
        <v>6</v>
      </c>
      <c r="J20" s="61">
        <v>299.05</v>
      </c>
      <c r="K20" s="13"/>
      <c r="L20" s="51">
        <v>0</v>
      </c>
      <c r="M20" s="51">
        <v>6</v>
      </c>
      <c r="N20" s="13">
        <f t="shared" si="2"/>
        <v>6</v>
      </c>
      <c r="O20" s="60">
        <v>380.7514285714286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51">
        <v>0</v>
      </c>
      <c r="H21" s="51">
        <v>0</v>
      </c>
      <c r="I21" s="13">
        <f t="shared" si="1"/>
        <v>0</v>
      </c>
      <c r="J21" s="61">
        <v>0</v>
      </c>
      <c r="K21" s="13"/>
      <c r="L21" s="51">
        <v>0</v>
      </c>
      <c r="M21" s="51">
        <v>0</v>
      </c>
      <c r="N21" s="13">
        <f t="shared" si="2"/>
        <v>0</v>
      </c>
      <c r="O21" s="60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33">
        <f t="shared" si="0"/>
        <v>0</v>
      </c>
      <c r="F22" s="37"/>
      <c r="G22" s="51">
        <v>0</v>
      </c>
      <c r="H22" s="51">
        <v>0</v>
      </c>
      <c r="I22" s="13">
        <f t="shared" si="1"/>
        <v>0</v>
      </c>
      <c r="J22" s="61">
        <v>0</v>
      </c>
      <c r="K22" s="13"/>
      <c r="L22" s="51">
        <v>0</v>
      </c>
      <c r="M22" s="51">
        <v>0</v>
      </c>
      <c r="N22" s="13">
        <f t="shared" si="2"/>
        <v>0</v>
      </c>
      <c r="O22" s="60">
        <v>0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8</v>
      </c>
      <c r="D23" s="14">
        <f t="shared" si="0"/>
        <v>8</v>
      </c>
      <c r="E23" s="33">
        <f t="shared" si="0"/>
        <v>987.02</v>
      </c>
      <c r="F23" s="37"/>
      <c r="G23" s="51">
        <v>0</v>
      </c>
      <c r="H23" s="51">
        <v>5</v>
      </c>
      <c r="I23" s="13">
        <f t="shared" si="1"/>
        <v>5</v>
      </c>
      <c r="J23" s="61">
        <v>658.54</v>
      </c>
      <c r="K23" s="13"/>
      <c r="L23" s="51">
        <v>0</v>
      </c>
      <c r="M23" s="51">
        <v>3</v>
      </c>
      <c r="N23" s="13">
        <f t="shared" si="2"/>
        <v>3</v>
      </c>
      <c r="O23" s="60">
        <v>328.48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318</v>
      </c>
      <c r="D24" s="14">
        <f t="shared" si="0"/>
        <v>318</v>
      </c>
      <c r="E24" s="33">
        <f t="shared" si="0"/>
        <v>24145.71</v>
      </c>
      <c r="F24" s="37"/>
      <c r="G24" s="51">
        <v>0</v>
      </c>
      <c r="H24" s="51">
        <v>318</v>
      </c>
      <c r="I24" s="13">
        <f t="shared" si="1"/>
        <v>318</v>
      </c>
      <c r="J24" s="61">
        <v>24145.71</v>
      </c>
      <c r="K24" s="13"/>
      <c r="L24" s="51">
        <v>0</v>
      </c>
      <c r="M24" s="51">
        <v>0</v>
      </c>
      <c r="N24" s="13">
        <f t="shared" si="2"/>
        <v>0</v>
      </c>
      <c r="O24" s="60">
        <v>0</v>
      </c>
      <c r="T24" s="6"/>
    </row>
    <row r="25" spans="1:20" ht="12.75">
      <c r="A25" s="18" t="s">
        <v>22</v>
      </c>
      <c r="B25" s="14">
        <f t="shared" si="0"/>
        <v>32</v>
      </c>
      <c r="C25" s="14">
        <f t="shared" si="0"/>
        <v>31</v>
      </c>
      <c r="D25" s="14">
        <f t="shared" si="0"/>
        <v>63</v>
      </c>
      <c r="E25" s="33">
        <f t="shared" si="0"/>
        <v>5691.82</v>
      </c>
      <c r="F25" s="37"/>
      <c r="G25" s="51">
        <v>32</v>
      </c>
      <c r="H25" s="51">
        <v>0</v>
      </c>
      <c r="I25" s="13">
        <f t="shared" si="1"/>
        <v>32</v>
      </c>
      <c r="J25" s="61">
        <v>3694.59</v>
      </c>
      <c r="K25" s="13"/>
      <c r="L25" s="51">
        <v>0</v>
      </c>
      <c r="M25" s="51">
        <v>31</v>
      </c>
      <c r="N25" s="13">
        <f t="shared" si="2"/>
        <v>31</v>
      </c>
      <c r="O25" s="60">
        <v>1997.23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1</v>
      </c>
      <c r="D26" s="14">
        <f t="shared" si="0"/>
        <v>1</v>
      </c>
      <c r="E26" s="33">
        <f t="shared" si="0"/>
        <v>0</v>
      </c>
      <c r="F26" s="37"/>
      <c r="G26" s="51">
        <v>0</v>
      </c>
      <c r="H26" s="51">
        <v>0</v>
      </c>
      <c r="I26" s="13">
        <f t="shared" si="1"/>
        <v>0</v>
      </c>
      <c r="J26" s="61">
        <v>0</v>
      </c>
      <c r="K26" s="13"/>
      <c r="L26" s="51">
        <v>0</v>
      </c>
      <c r="M26" s="51">
        <v>1</v>
      </c>
      <c r="N26" s="13">
        <f t="shared" si="2"/>
        <v>1</v>
      </c>
      <c r="O26" s="60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140</v>
      </c>
      <c r="D27" s="14">
        <f t="shared" si="0"/>
        <v>140</v>
      </c>
      <c r="E27" s="33">
        <f t="shared" si="0"/>
        <v>13487.67</v>
      </c>
      <c r="F27" s="37"/>
      <c r="G27" s="51">
        <v>0</v>
      </c>
      <c r="H27" s="51">
        <v>129</v>
      </c>
      <c r="I27" s="13">
        <f t="shared" si="1"/>
        <v>129</v>
      </c>
      <c r="J27" s="61">
        <v>12672.79</v>
      </c>
      <c r="K27" s="13"/>
      <c r="L27" s="51">
        <v>0</v>
      </c>
      <c r="M27" s="51">
        <v>11</v>
      </c>
      <c r="N27" s="13">
        <f t="shared" si="2"/>
        <v>11</v>
      </c>
      <c r="O27" s="60">
        <v>814.88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13</v>
      </c>
      <c r="D28" s="16">
        <f t="shared" si="0"/>
        <v>13</v>
      </c>
      <c r="E28" s="39">
        <f t="shared" si="0"/>
        <v>891.93</v>
      </c>
      <c r="F28" s="38"/>
      <c r="G28" s="57">
        <v>0</v>
      </c>
      <c r="H28" s="57">
        <v>13</v>
      </c>
      <c r="I28" s="15">
        <f t="shared" si="1"/>
        <v>13</v>
      </c>
      <c r="J28" s="66">
        <v>891.93</v>
      </c>
      <c r="K28" s="15"/>
      <c r="L28" s="57">
        <v>0</v>
      </c>
      <c r="M28" s="57">
        <v>0</v>
      </c>
      <c r="N28" s="15">
        <f t="shared" si="2"/>
        <v>0</v>
      </c>
      <c r="O28" s="64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FMG004</cp:lastModifiedBy>
  <cp:lastPrinted>2007-03-16T13:59:47Z</cp:lastPrinted>
  <dcterms:created xsi:type="dcterms:W3CDTF">2007-02-02T11:44:49Z</dcterms:created>
  <dcterms:modified xsi:type="dcterms:W3CDTF">2009-04-07T12:32:33Z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