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tabRatio="597" activeTab="0"/>
  </bookViews>
  <sheets>
    <sheet name="Indice" sheetId="1" r:id="rId1"/>
    <sheet name="Viv COL UNI distrito 2008" sheetId="2" r:id="rId2"/>
    <sheet name="Viv COL UNI distrito ENE 2008 " sheetId="3" r:id="rId3"/>
    <sheet name="Viv COL UNI distrito FEB 2008" sheetId="4" r:id="rId4"/>
    <sheet name="Viv COL UNI distrito MAR 2008" sheetId="5" r:id="rId5"/>
    <sheet name="Viv COL UNI distrito ABR 2008" sheetId="6" r:id="rId6"/>
    <sheet name="Viv COL UNI distrito MAY 2008" sheetId="7" r:id="rId7"/>
    <sheet name="Viv COL UNI distrito JUN 2008" sheetId="8" r:id="rId8"/>
    <sheet name="Viv COL UNI distrito JUL 2008" sheetId="9" r:id="rId9"/>
    <sheet name="Viv COL UNI distrito AGO 2008" sheetId="10" r:id="rId10"/>
    <sheet name="Viv COL UNI distrito SEPT 2008" sheetId="11" r:id="rId11"/>
    <sheet name="Viv COL UNI distrito OCT 2008" sheetId="12" r:id="rId12"/>
    <sheet name="Viv COL UNI distrito NOV 2008" sheetId="13" r:id="rId13"/>
    <sheet name="Viv COL UNI distrito DIC 2008" sheetId="14" r:id="rId14"/>
  </sheets>
  <definedNames/>
  <calcPr fullCalcOnLoad="1"/>
</workbook>
</file>

<file path=xl/sharedStrings.xml><?xml version="1.0" encoding="utf-8"?>
<sst xmlns="http://schemas.openxmlformats.org/spreadsheetml/2006/main" count="633" uniqueCount="67">
  <si>
    <t xml:space="preserve">OBRAS DE NUEVA EDIFICACION AUTORIZADAS EN LICENCIAS URBANISTICAS </t>
  </si>
  <si>
    <t xml:space="preserve">Distribución por Viviendas Colectivas y Unifamiliares. </t>
  </si>
  <si>
    <t>Mes / Año</t>
  </si>
  <si>
    <t>TOTAL</t>
  </si>
  <si>
    <t>Area Gob.Urbanismo Vivienda e Infraestructuras</t>
  </si>
  <si>
    <t>DISTRITOS</t>
  </si>
  <si>
    <t>Viviendas Colectivas</t>
  </si>
  <si>
    <t>Viviendas Unifamiliares</t>
  </si>
  <si>
    <t>Nº</t>
  </si>
  <si>
    <t>Superficie</t>
  </si>
  <si>
    <t>Año 2007</t>
  </si>
  <si>
    <t>Año 2008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</si>
  <si>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</si>
  <si>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</si>
  <si>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</si>
  <si>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</si>
  <si>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</si>
  <si>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</si>
  <si>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</si>
  <si>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</si>
  <si>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</si>
  <si>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</si>
  <si>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</si>
  <si>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</si>
  <si>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Área de Gobierno de Urbanismo, Vivienda e Infraestructuras.  SIGSA. Dirección General de Estadística. Elaboración propia</t>
  </si>
  <si>
    <t>OBRAS DE NUEVA EDIFICACION AUTORIZADAS EN LICENCIAS URBANISTICAS EN EL MES DE ENERO</t>
  </si>
  <si>
    <t>Distribución por Viviendas Colectivas y Unifamiliares.</t>
  </si>
  <si>
    <t>Distritos</t>
  </si>
  <si>
    <t>Area Gobierno Urbanismo Vivienda e Infraestructuras</t>
  </si>
  <si>
    <t>Viviendas Unifamilares</t>
  </si>
  <si>
    <t xml:space="preserve">Nº 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</si>
  <si>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</si>
  <si>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</si>
  <si>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</si>
  <si>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</si>
  <si>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</si>
  <si>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</si>
  <si>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</si>
  <si>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</si>
  <si>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</si>
  <si>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</si>
  <si>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</si>
  <si>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</si>
  <si>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</si>
  <si>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</si>
  <si>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</si>
  <si>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</si>
  <si>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</si>
  <si>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</si>
  <si>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</si>
  <si>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</si>
  <si>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</si>
  <si>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 xml:space="preserve">FUENTE: Área de Gobierno de Urbanismo, Vivienda e Infraestructuras.  Dirección General de Estadística. </t>
  </si>
  <si>
    <t>Resumen mensual 2008</t>
  </si>
  <si>
    <t>Indice</t>
  </si>
  <si>
    <t>OBRAS DE NUEVA EDIFICACION AUTORIZADAS EN LICENCIAS URBANISTICAS EN EL MES DE FEBRERO</t>
  </si>
  <si>
    <t>Dentro de los datos del Area de Gobierno de Urbanismo Vivienda e Infraestructuras faltan 2 viviendas correspondientes a un uso no residencial</t>
  </si>
  <si>
    <t>OBRAS DE NUEVA EDIFICACION AUTORIZADAS EN LICENCIAS URBANISTICAS EN EL MES DE MARZO</t>
  </si>
  <si>
    <t>OBRAS DE NUEVA EDIFICACION AUTORIZADAS EN LICENCIAS URBANISTICAS EN EL MES DE ABRIL</t>
  </si>
  <si>
    <t>OBRAS DE NUEVA EDIFICACION AUTORIZADAS EN LICENCIAS URBANISTICAS EN EL MES DE MAYO</t>
  </si>
  <si>
    <t>OBRAS DE NUEVA EDIFICACION AUTORIZADAS EN LICENCIAS URBANISTICAS EN EL MES DE JUNIO</t>
  </si>
  <si>
    <t>OBRAS DE NUEVA EDIFICACION AUTORIZADAS EN LICENCIAS URBANISTICAS EN EL MES DE JULIO</t>
  </si>
  <si>
    <t>OBRAS DE NUEVA EDIFICACION AUTORIZADAS EN LICENCIAS URBANISTICAS EN EL MES DE AGOSTO</t>
  </si>
  <si>
    <t>OBRAS DE NUEVA EDIFICACION AUTORIZADAS EN LICENCIAS URBANISTICAS EN EL MES DE SEPTIEMBRE</t>
  </si>
  <si>
    <t>OBRAS DE NUEVA EDIFICACION AUTORIZADAS EN LICENCIAS URBANISTICAS EN EL MES DE OCTUBRE</t>
  </si>
  <si>
    <t>OBRAS DE NUEVA EDIFICACION AUTORIZADAS EN LICENCIAS URBANISTICAS EN EL MES DE NOVIEMBRE</t>
  </si>
  <si>
    <t>OBRAS DE NUEVA EDIFICACION AUTORIZADAS EN LICENCIAS URBANISTICAS EN EL MES DE DICIEMBRE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</si>
</sst>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/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>
        <color indexed="63"/>
      </right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49" fontId="3" fillId="0" borderId="8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3" fontId="4" fillId="0" borderId="6" xfId="0" applyNumberFormat="1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49" fontId="3" fillId="0" borderId="6" xfId="0" applyNumberFormat="1" applyFont="1" applyBorder="1" applyAlignment="1">
      <alignment/>
    </xf>
    <xf numFmtId="3" fontId="4" fillId="0" borderId="6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12" xfId="0" applyFont="1" applyFill="1" applyBorder="1" applyAlignment="1">
      <alignment horizontal="center" wrapText="1"/>
    </xf>
    <xf numFmtId="0" fontId="3" fillId="0" borderId="8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9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3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3" fillId="0" borderId="6" xfId="0" applyFont="1" applyFill="1" applyBorder="1" applyAlignment="1">
      <alignment/>
    </xf>
    <xf numFmtId="3" fontId="4" fillId="0" borderId="6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0" xfId="15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3" fillId="0" borderId="6" xfId="0" applyNumberFormat="1" applyFont="1" applyFill="1" applyBorder="1" applyAlignment="1">
      <alignment/>
    </xf>
    <xf numFmtId="3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9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C33" sqref="C33"/>
    </sheetView>
  </sheetViews>
  <sheetFormatPr defaultColWidth="11.421875" defaultRowHeight="12.75"/>
  <sheetData>
    <row r="1" ht="12.75">
      <c r="A1" s="1" t="s">
        <v>0</v>
      </c>
    </row>
    <row r="2" ht="12.75">
      <c r="A2" s="1" t="s">
        <v>1</v>
      </c>
    </row>
    <row r="3" ht="12.75">
      <c r="A3" s="58" t="s">
        <v>53</v>
      </c>
    </row>
    <row r="4" ht="12.75">
      <c r="A4" s="58" t="s">
        <v>12</v>
      </c>
    </row>
    <row r="5" ht="12.75">
      <c r="A5" s="58" t="s">
        <v>13</v>
      </c>
    </row>
    <row r="6" ht="12.75">
      <c r="A6" s="58" t="s">
        <v>14</v>
      </c>
    </row>
    <row r="7" ht="12.75">
      <c r="A7" s="58" t="s">
        <v>15</v>
      </c>
    </row>
    <row r="8" ht="12.75">
      <c r="A8" s="58" t="s">
        <v>16</v>
      </c>
    </row>
    <row r="9" ht="12.75">
      <c r="A9" s="58" t="s">
        <v>17</v>
      </c>
    </row>
    <row r="10" ht="12.75">
      <c r="A10" s="58" t="s">
        <v>18</v>
      </c>
    </row>
    <row r="11" ht="12.75">
      <c r="A11" s="58" t="s">
        <v>19</v>
      </c>
    </row>
    <row r="12" ht="12.75">
      <c r="A12" s="58" t="s">
        <v>20</v>
      </c>
    </row>
    <row r="13" ht="12.75">
      <c r="A13" s="58" t="s">
        <v>21</v>
      </c>
    </row>
    <row r="14" ht="12.75">
      <c r="A14" s="58" t="s">
        <v>22</v>
      </c>
    </row>
    <row r="15" ht="12.75">
      <c r="A15" s="58" t="s">
        <v>23</v>
      </c>
    </row>
  </sheetData>
  <hyperlinks>
    <hyperlink ref="A3" location="'Viv COL UNI distrito 2008'!A1" display="Resumen mensual 2008"/>
    <hyperlink ref="A4" location="'Viv COL UNI distrito ENE 2008'!A1" display="Enero"/>
    <hyperlink ref="A5" location="'Viv COL UNI distrito FEB 2008'!A1" display="Febrero"/>
    <hyperlink ref="A6" location="'Viv COL UNI distrito MAR 2008'!A1" display="Marzo"/>
    <hyperlink ref="A7" location="'Viv COL UNI distrito ABR 2008'!A1" display="Abril"/>
    <hyperlink ref="A8" location="'Viv COL UNI distrito MAY 2008'!A1" display="Mayo"/>
    <hyperlink ref="A9" location="'Viv COL UNI distrito JUN 2008'!A1" display="Junio"/>
    <hyperlink ref="A10" location="'Viv COL UNI distrito JUL 2008'!A1" display="Julio"/>
    <hyperlink ref="A11" location="'Viv COL UNI distrito AGO 2008'!A1" display="Agosto"/>
    <hyperlink ref="A12" location="'Viv COL UNI distrito SEPT 2008'!A1" display="Septiembre"/>
    <hyperlink ref="A13" location="'Viv COL UNI distrito OCT 2008'!A1" display="Octubre"/>
    <hyperlink ref="A14" location="'Viv COL UNI distrito NOV 2008'!A1" display="Noviembre"/>
    <hyperlink ref="A15" location="'Viv COL UNI distrito DIC 2008'!A1" display="Diciembre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30" sqref="A30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9.00390625" style="0" bestFit="1" customWidth="1"/>
    <col min="7" max="7" width="0.85546875" style="0" customWidth="1"/>
    <col min="8" max="8" width="5.7109375" style="0" bestFit="1" customWidth="1"/>
    <col min="9" max="9" width="18.7109375" style="0" customWidth="1"/>
    <col min="10" max="10" width="0.85546875" style="0" customWidth="1"/>
    <col min="11" max="11" width="7.57421875" style="0" bestFit="1" customWidth="1"/>
    <col min="12" max="12" width="19.14062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2.8515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E1" s="58" t="s">
        <v>54</v>
      </c>
    </row>
    <row r="2" spans="1:7" ht="12.75">
      <c r="A2" s="1" t="s">
        <v>62</v>
      </c>
      <c r="B2" s="1"/>
      <c r="C2" s="1"/>
      <c r="D2" s="1"/>
      <c r="E2" s="1"/>
      <c r="F2" s="1"/>
      <c r="G2" s="1"/>
    </row>
    <row r="3" spans="1:7" ht="13.5" thickBot="1">
      <c r="A3" s="2" t="s">
        <v>26</v>
      </c>
      <c r="B3" s="2"/>
      <c r="C3" s="2"/>
      <c r="D3" s="2"/>
      <c r="E3" s="2"/>
      <c r="F3" s="2"/>
      <c r="G3" s="2"/>
    </row>
    <row r="4" spans="1:18" ht="13.5" thickBot="1">
      <c r="A4" s="91" t="s">
        <v>27</v>
      </c>
      <c r="B4" s="94" t="s">
        <v>3</v>
      </c>
      <c r="C4" s="94"/>
      <c r="D4" s="94"/>
      <c r="E4" s="108"/>
      <c r="F4" s="109"/>
      <c r="G4" s="3"/>
      <c r="H4" s="97" t="s">
        <v>28</v>
      </c>
      <c r="I4" s="97"/>
      <c r="J4" s="97"/>
      <c r="K4" s="97"/>
      <c r="L4" s="97"/>
      <c r="M4" s="110"/>
      <c r="N4" s="97" t="s">
        <v>5</v>
      </c>
      <c r="O4" s="97"/>
      <c r="P4" s="97"/>
      <c r="Q4" s="97"/>
      <c r="R4" s="101"/>
    </row>
    <row r="5" spans="1:18" ht="13.5" customHeight="1" thickBot="1">
      <c r="A5" s="92"/>
      <c r="B5" s="102" t="s">
        <v>6</v>
      </c>
      <c r="C5" s="102"/>
      <c r="D5" s="42"/>
      <c r="E5" s="102" t="s">
        <v>29</v>
      </c>
      <c r="F5" s="102"/>
      <c r="G5" s="5"/>
      <c r="H5" s="104" t="s">
        <v>6</v>
      </c>
      <c r="I5" s="104"/>
      <c r="J5" s="106"/>
      <c r="K5" s="104" t="s">
        <v>29</v>
      </c>
      <c r="L5" s="104"/>
      <c r="M5" s="111"/>
      <c r="N5" s="104" t="s">
        <v>6</v>
      </c>
      <c r="O5" s="104"/>
      <c r="P5" s="106"/>
      <c r="Q5" s="104" t="s">
        <v>29</v>
      </c>
      <c r="R5" s="105"/>
    </row>
    <row r="6" spans="1:18" ht="12.75" customHeight="1" thickBot="1">
      <c r="A6" s="93"/>
      <c r="B6" s="8" t="s">
        <v>8</v>
      </c>
      <c r="C6" s="9" t="s">
        <v>9</v>
      </c>
      <c r="D6" s="11"/>
      <c r="E6" s="8" t="s">
        <v>8</v>
      </c>
      <c r="F6" s="9" t="s">
        <v>9</v>
      </c>
      <c r="G6" s="10"/>
      <c r="H6" s="8" t="s">
        <v>8</v>
      </c>
      <c r="I6" s="9" t="s">
        <v>9</v>
      </c>
      <c r="J6" s="107"/>
      <c r="K6" s="8" t="s">
        <v>30</v>
      </c>
      <c r="L6" s="9" t="s">
        <v>9</v>
      </c>
      <c r="M6" s="112"/>
      <c r="N6" s="8" t="s">
        <v>8</v>
      </c>
      <c r="O6" s="9" t="s">
        <v>9</v>
      </c>
      <c r="P6" s="107"/>
      <c r="Q6" s="8" t="s">
        <v>30</v>
      </c>
      <c r="R6" s="12" t="s">
        <v>9</v>
      </c>
    </row>
    <row r="7" spans="1:18" ht="12.75">
      <c r="A7" s="43" t="s">
        <v>3</v>
      </c>
      <c r="B7" s="31">
        <f>SUM(B8:B28)</f>
        <v>321</v>
      </c>
      <c r="C7" s="32">
        <f>SUM(C8:C28)</f>
        <v>23446.629999999997</v>
      </c>
      <c r="D7" s="31"/>
      <c r="E7" s="31">
        <f>SUM(E8:E28)</f>
        <v>14</v>
      </c>
      <c r="F7" s="44">
        <f>SUM(F8:F28)</f>
        <v>2557.49</v>
      </c>
      <c r="G7" s="45"/>
      <c r="H7" s="46">
        <f>SUM(H8:H28)</f>
        <v>286</v>
      </c>
      <c r="I7" s="47">
        <f>SUM(I8:I28)</f>
        <v>19335.370000000003</v>
      </c>
      <c r="J7" s="47"/>
      <c r="K7" s="46">
        <f>SUM(K8:K28)</f>
        <v>12</v>
      </c>
      <c r="L7" s="59">
        <f>SUM(L8:L28)</f>
        <v>2302.89</v>
      </c>
      <c r="M7" s="31"/>
      <c r="N7" s="31">
        <f>SUM(N8:N28)</f>
        <v>35</v>
      </c>
      <c r="O7" s="32">
        <f>SUM(O8:O28)</f>
        <v>4111.26</v>
      </c>
      <c r="P7" s="31"/>
      <c r="Q7" s="31">
        <f>SUM(Q8:Q28)</f>
        <v>2</v>
      </c>
      <c r="R7" s="76">
        <f>SUM(R8:R28)</f>
        <v>254.6</v>
      </c>
    </row>
    <row r="8" spans="1:18" ht="12.75">
      <c r="A8" s="48" t="s">
        <v>31</v>
      </c>
      <c r="B8" s="31">
        <f>SUM(N8,H8)</f>
        <v>24</v>
      </c>
      <c r="C8" s="31">
        <f>SUM(O8,I8)</f>
        <v>1834.73</v>
      </c>
      <c r="D8" s="31"/>
      <c r="E8" s="31">
        <f>SUM(K8,Q8)</f>
        <v>0</v>
      </c>
      <c r="F8" s="31">
        <f>SUM(L8,R8)</f>
        <v>0</v>
      </c>
      <c r="G8" s="31">
        <f>SUM(M8,S8)</f>
        <v>0</v>
      </c>
      <c r="H8" s="46">
        <v>24</v>
      </c>
      <c r="I8" s="59">
        <v>1834.73</v>
      </c>
      <c r="J8" s="32"/>
      <c r="K8" s="46">
        <v>0</v>
      </c>
      <c r="L8" s="59">
        <v>0</v>
      </c>
      <c r="M8" s="31"/>
      <c r="N8" s="31">
        <v>0</v>
      </c>
      <c r="O8" s="32">
        <v>0</v>
      </c>
      <c r="P8" s="47"/>
      <c r="Q8" s="31">
        <v>0</v>
      </c>
      <c r="R8" s="77">
        <v>0</v>
      </c>
    </row>
    <row r="9" spans="1:18" ht="12.75">
      <c r="A9" s="48" t="s">
        <v>32</v>
      </c>
      <c r="B9" s="31">
        <f aca="true" t="shared" si="0" ref="B9:C28">SUM(N9,H9)</f>
        <v>0</v>
      </c>
      <c r="C9" s="31">
        <f t="shared" si="0"/>
        <v>0</v>
      </c>
      <c r="D9" s="31"/>
      <c r="E9" s="31">
        <f aca="true" t="shared" si="1" ref="E9:G28">SUM(K9,Q9)</f>
        <v>0</v>
      </c>
      <c r="F9" s="31">
        <f t="shared" si="1"/>
        <v>0</v>
      </c>
      <c r="G9" s="31">
        <f t="shared" si="1"/>
        <v>0</v>
      </c>
      <c r="H9" s="46">
        <v>0</v>
      </c>
      <c r="I9" s="59">
        <v>0</v>
      </c>
      <c r="J9" s="32"/>
      <c r="K9" s="46">
        <v>0</v>
      </c>
      <c r="L9" s="59">
        <v>0</v>
      </c>
      <c r="M9" s="31"/>
      <c r="N9" s="31">
        <v>0</v>
      </c>
      <c r="O9" s="32">
        <v>0</v>
      </c>
      <c r="P9" s="47"/>
      <c r="Q9" s="31">
        <v>0</v>
      </c>
      <c r="R9" s="77">
        <v>0</v>
      </c>
    </row>
    <row r="10" spans="1:18" ht="12.75">
      <c r="A10" s="48" t="s">
        <v>33</v>
      </c>
      <c r="B10" s="31">
        <f t="shared" si="0"/>
        <v>0</v>
      </c>
      <c r="C10" s="31">
        <f t="shared" si="0"/>
        <v>0</v>
      </c>
      <c r="D10" s="31"/>
      <c r="E10" s="31">
        <f t="shared" si="1"/>
        <v>0</v>
      </c>
      <c r="F10" s="31">
        <f t="shared" si="1"/>
        <v>0</v>
      </c>
      <c r="G10" s="31">
        <f t="shared" si="1"/>
        <v>0</v>
      </c>
      <c r="H10" s="46">
        <v>0</v>
      </c>
      <c r="I10" s="59">
        <v>0</v>
      </c>
      <c r="J10" s="32"/>
      <c r="K10" s="46">
        <v>0</v>
      </c>
      <c r="L10" s="59">
        <v>0</v>
      </c>
      <c r="M10" s="31"/>
      <c r="N10" s="31">
        <v>0</v>
      </c>
      <c r="O10" s="32">
        <v>0</v>
      </c>
      <c r="P10" s="47"/>
      <c r="Q10" s="31">
        <v>0</v>
      </c>
      <c r="R10" s="77">
        <v>0</v>
      </c>
    </row>
    <row r="11" spans="1:18" ht="12.75">
      <c r="A11" s="48" t="s">
        <v>34</v>
      </c>
      <c r="B11" s="31">
        <f t="shared" si="0"/>
        <v>0</v>
      </c>
      <c r="C11" s="31">
        <f t="shared" si="0"/>
        <v>0</v>
      </c>
      <c r="D11" s="31"/>
      <c r="E11" s="31">
        <f t="shared" si="1"/>
        <v>0</v>
      </c>
      <c r="F11" s="31">
        <f t="shared" si="1"/>
        <v>0</v>
      </c>
      <c r="G11" s="31">
        <f t="shared" si="1"/>
        <v>0</v>
      </c>
      <c r="H11" s="46">
        <v>0</v>
      </c>
      <c r="I11" s="59">
        <v>0</v>
      </c>
      <c r="J11" s="32"/>
      <c r="K11" s="46">
        <v>0</v>
      </c>
      <c r="L11" s="59">
        <v>0</v>
      </c>
      <c r="M11" s="31"/>
      <c r="N11" s="31">
        <v>0</v>
      </c>
      <c r="O11" s="32">
        <v>0</v>
      </c>
      <c r="P11" s="47"/>
      <c r="Q11" s="31">
        <v>0</v>
      </c>
      <c r="R11" s="77">
        <v>0</v>
      </c>
    </row>
    <row r="12" spans="1:18" ht="12.75">
      <c r="A12" s="48" t="s">
        <v>35</v>
      </c>
      <c r="B12" s="31">
        <f t="shared" si="0"/>
        <v>0</v>
      </c>
      <c r="C12" s="31">
        <f t="shared" si="0"/>
        <v>0</v>
      </c>
      <c r="D12" s="31"/>
      <c r="E12" s="31">
        <f t="shared" si="1"/>
        <v>2</v>
      </c>
      <c r="F12" s="31">
        <f t="shared" si="1"/>
        <v>459.24</v>
      </c>
      <c r="G12" s="31">
        <f t="shared" si="1"/>
        <v>0</v>
      </c>
      <c r="H12" s="46">
        <v>0</v>
      </c>
      <c r="I12" s="59">
        <v>0</v>
      </c>
      <c r="J12" s="32"/>
      <c r="K12" s="46">
        <v>1</v>
      </c>
      <c r="L12" s="59">
        <v>364.14</v>
      </c>
      <c r="M12" s="31"/>
      <c r="N12" s="31">
        <v>0</v>
      </c>
      <c r="O12" s="32">
        <v>0</v>
      </c>
      <c r="P12" s="47"/>
      <c r="Q12" s="31">
        <v>1</v>
      </c>
      <c r="R12" s="77">
        <v>95.1</v>
      </c>
    </row>
    <row r="13" spans="1:18" ht="12.75">
      <c r="A13" s="48" t="s">
        <v>36</v>
      </c>
      <c r="B13" s="31">
        <f t="shared" si="0"/>
        <v>19</v>
      </c>
      <c r="C13" s="31">
        <f t="shared" si="0"/>
        <v>964.69</v>
      </c>
      <c r="D13" s="31"/>
      <c r="E13" s="31">
        <f t="shared" si="1"/>
        <v>0</v>
      </c>
      <c r="F13" s="31">
        <f t="shared" si="1"/>
        <v>0</v>
      </c>
      <c r="G13" s="31">
        <f t="shared" si="1"/>
        <v>0</v>
      </c>
      <c r="H13" s="46">
        <v>0</v>
      </c>
      <c r="I13" s="59">
        <v>0</v>
      </c>
      <c r="J13" s="32"/>
      <c r="K13" s="46">
        <v>0</v>
      </c>
      <c r="L13" s="59">
        <v>0</v>
      </c>
      <c r="M13" s="31"/>
      <c r="N13" s="31">
        <v>19</v>
      </c>
      <c r="O13" s="32">
        <v>964.69</v>
      </c>
      <c r="P13" s="47"/>
      <c r="Q13" s="31">
        <v>0</v>
      </c>
      <c r="R13" s="77">
        <v>0</v>
      </c>
    </row>
    <row r="14" spans="1:18" ht="12.75">
      <c r="A14" s="48" t="s">
        <v>37</v>
      </c>
      <c r="B14" s="31">
        <f t="shared" si="0"/>
        <v>0</v>
      </c>
      <c r="C14" s="31">
        <f t="shared" si="0"/>
        <v>0</v>
      </c>
      <c r="D14" s="31"/>
      <c r="E14" s="31">
        <f t="shared" si="1"/>
        <v>0</v>
      </c>
      <c r="F14" s="31">
        <f t="shared" si="1"/>
        <v>0</v>
      </c>
      <c r="G14" s="31">
        <f t="shared" si="1"/>
        <v>0</v>
      </c>
      <c r="H14" s="46">
        <v>0</v>
      </c>
      <c r="I14" s="59">
        <v>0</v>
      </c>
      <c r="J14" s="32"/>
      <c r="K14" s="46">
        <v>0</v>
      </c>
      <c r="L14" s="59">
        <v>0</v>
      </c>
      <c r="M14" s="31"/>
      <c r="N14" s="31">
        <v>0</v>
      </c>
      <c r="O14" s="32">
        <v>0</v>
      </c>
      <c r="P14" s="47"/>
      <c r="Q14" s="31">
        <v>0</v>
      </c>
      <c r="R14" s="77">
        <v>0</v>
      </c>
    </row>
    <row r="15" spans="1:18" ht="12.75">
      <c r="A15" s="48" t="s">
        <v>38</v>
      </c>
      <c r="B15" s="31">
        <f t="shared" si="0"/>
        <v>0</v>
      </c>
      <c r="C15" s="31">
        <f t="shared" si="0"/>
        <v>0</v>
      </c>
      <c r="D15" s="31"/>
      <c r="E15" s="31">
        <f t="shared" si="1"/>
        <v>0</v>
      </c>
      <c r="F15" s="31">
        <f t="shared" si="1"/>
        <v>0</v>
      </c>
      <c r="G15" s="31">
        <f t="shared" si="1"/>
        <v>0</v>
      </c>
      <c r="H15" s="46">
        <v>0</v>
      </c>
      <c r="I15" s="59">
        <v>0</v>
      </c>
      <c r="J15" s="32"/>
      <c r="K15" s="46">
        <v>0</v>
      </c>
      <c r="L15" s="59">
        <v>0</v>
      </c>
      <c r="M15" s="31"/>
      <c r="N15" s="31">
        <v>0</v>
      </c>
      <c r="O15" s="32">
        <v>0</v>
      </c>
      <c r="P15" s="47"/>
      <c r="Q15" s="31">
        <v>0</v>
      </c>
      <c r="R15" s="77">
        <v>0</v>
      </c>
    </row>
    <row r="16" spans="1:18" ht="12.75">
      <c r="A16" s="48" t="s">
        <v>39</v>
      </c>
      <c r="B16" s="31">
        <f t="shared" si="0"/>
        <v>113</v>
      </c>
      <c r="C16" s="31">
        <f t="shared" si="0"/>
        <v>7939.83</v>
      </c>
      <c r="D16" s="31"/>
      <c r="E16" s="31">
        <f t="shared" si="1"/>
        <v>0</v>
      </c>
      <c r="F16" s="31">
        <f t="shared" si="1"/>
        <v>0</v>
      </c>
      <c r="G16" s="31">
        <f t="shared" si="1"/>
        <v>0</v>
      </c>
      <c r="H16" s="46">
        <v>113</v>
      </c>
      <c r="I16" s="59">
        <v>7939.83</v>
      </c>
      <c r="J16" s="32"/>
      <c r="K16" s="46">
        <v>0</v>
      </c>
      <c r="L16" s="59">
        <v>0</v>
      </c>
      <c r="N16" s="31">
        <v>0</v>
      </c>
      <c r="O16" s="32">
        <v>0</v>
      </c>
      <c r="P16" s="47"/>
      <c r="Q16" s="31">
        <v>0</v>
      </c>
      <c r="R16" s="77">
        <v>0</v>
      </c>
    </row>
    <row r="17" spans="1:18" ht="12.75">
      <c r="A17" s="48" t="s">
        <v>40</v>
      </c>
      <c r="B17" s="31">
        <f t="shared" si="0"/>
        <v>0</v>
      </c>
      <c r="C17" s="31">
        <f t="shared" si="0"/>
        <v>0</v>
      </c>
      <c r="D17" s="31"/>
      <c r="E17" s="31">
        <f t="shared" si="1"/>
        <v>0</v>
      </c>
      <c r="F17" s="31">
        <f t="shared" si="1"/>
        <v>0</v>
      </c>
      <c r="G17" s="31">
        <f t="shared" si="1"/>
        <v>0</v>
      </c>
      <c r="H17" s="46">
        <v>0</v>
      </c>
      <c r="I17" s="59">
        <v>0</v>
      </c>
      <c r="J17" s="32"/>
      <c r="K17" s="46">
        <v>0</v>
      </c>
      <c r="L17" s="59">
        <v>0</v>
      </c>
      <c r="N17" s="31">
        <v>0</v>
      </c>
      <c r="O17" s="32">
        <v>0</v>
      </c>
      <c r="P17" s="47"/>
      <c r="Q17" s="31">
        <v>0</v>
      </c>
      <c r="R17" s="77">
        <v>0</v>
      </c>
    </row>
    <row r="18" spans="1:18" ht="12.75">
      <c r="A18" s="48" t="s">
        <v>41</v>
      </c>
      <c r="B18" s="31">
        <f t="shared" si="0"/>
        <v>0</v>
      </c>
      <c r="C18" s="31">
        <f t="shared" si="0"/>
        <v>0</v>
      </c>
      <c r="D18" s="31"/>
      <c r="E18" s="31">
        <f t="shared" si="1"/>
        <v>0</v>
      </c>
      <c r="F18" s="31">
        <f t="shared" si="1"/>
        <v>0</v>
      </c>
      <c r="G18" s="31">
        <f t="shared" si="1"/>
        <v>0</v>
      </c>
      <c r="H18" s="46">
        <v>0</v>
      </c>
      <c r="I18" s="59">
        <v>0</v>
      </c>
      <c r="J18" s="32"/>
      <c r="K18" s="46">
        <v>0</v>
      </c>
      <c r="L18" s="59">
        <v>0</v>
      </c>
      <c r="N18" s="31">
        <v>0</v>
      </c>
      <c r="O18" s="32">
        <v>0</v>
      </c>
      <c r="P18" s="47"/>
      <c r="Q18" s="31">
        <v>0</v>
      </c>
      <c r="R18" s="77">
        <v>0</v>
      </c>
    </row>
    <row r="19" spans="1:18" ht="12.75">
      <c r="A19" s="48" t="s">
        <v>42</v>
      </c>
      <c r="B19" s="31">
        <f t="shared" si="0"/>
        <v>0</v>
      </c>
      <c r="C19" s="31">
        <f t="shared" si="0"/>
        <v>0</v>
      </c>
      <c r="D19" s="31"/>
      <c r="E19" s="31">
        <f t="shared" si="1"/>
        <v>0</v>
      </c>
      <c r="F19" s="31">
        <f t="shared" si="1"/>
        <v>0</v>
      </c>
      <c r="G19" s="31">
        <f t="shared" si="1"/>
        <v>0</v>
      </c>
      <c r="H19" s="46">
        <v>0</v>
      </c>
      <c r="I19" s="59">
        <v>0</v>
      </c>
      <c r="J19" s="32"/>
      <c r="K19" s="46">
        <v>0</v>
      </c>
      <c r="L19" s="59">
        <v>0</v>
      </c>
      <c r="N19" s="31">
        <v>0</v>
      </c>
      <c r="O19" s="32">
        <v>0</v>
      </c>
      <c r="P19" s="47"/>
      <c r="Q19" s="31">
        <v>0</v>
      </c>
      <c r="R19" s="77">
        <v>0</v>
      </c>
    </row>
    <row r="20" spans="1:18" ht="12.75">
      <c r="A20" s="48" t="s">
        <v>43</v>
      </c>
      <c r="B20" s="31">
        <f t="shared" si="0"/>
        <v>4</v>
      </c>
      <c r="C20" s="31">
        <f t="shared" si="0"/>
        <v>198.37</v>
      </c>
      <c r="D20" s="31"/>
      <c r="E20" s="31">
        <f t="shared" si="1"/>
        <v>0</v>
      </c>
      <c r="F20" s="31">
        <f t="shared" si="1"/>
        <v>0</v>
      </c>
      <c r="G20" s="31">
        <f t="shared" si="1"/>
        <v>0</v>
      </c>
      <c r="H20" s="46">
        <v>4</v>
      </c>
      <c r="I20" s="59">
        <v>198.37</v>
      </c>
      <c r="J20" s="32"/>
      <c r="K20" s="46">
        <v>0</v>
      </c>
      <c r="L20" s="59">
        <v>0</v>
      </c>
      <c r="N20" s="31">
        <v>0</v>
      </c>
      <c r="O20" s="32">
        <v>0</v>
      </c>
      <c r="P20" s="47"/>
      <c r="Q20" s="31">
        <v>0</v>
      </c>
      <c r="R20" s="77">
        <v>0</v>
      </c>
    </row>
    <row r="21" spans="1:18" ht="12.75">
      <c r="A21" s="48" t="s">
        <v>44</v>
      </c>
      <c r="B21" s="31">
        <f t="shared" si="0"/>
        <v>0</v>
      </c>
      <c r="C21" s="31">
        <f t="shared" si="0"/>
        <v>0</v>
      </c>
      <c r="D21" s="31"/>
      <c r="E21" s="31">
        <f t="shared" si="1"/>
        <v>0</v>
      </c>
      <c r="F21" s="31">
        <f t="shared" si="1"/>
        <v>0</v>
      </c>
      <c r="G21" s="31">
        <f t="shared" si="1"/>
        <v>0</v>
      </c>
      <c r="H21" s="46">
        <v>0</v>
      </c>
      <c r="I21" s="59">
        <v>0</v>
      </c>
      <c r="J21" s="32"/>
      <c r="K21" s="46">
        <v>0</v>
      </c>
      <c r="L21" s="59">
        <v>0</v>
      </c>
      <c r="N21" s="31">
        <v>0</v>
      </c>
      <c r="O21" s="32">
        <v>0</v>
      </c>
      <c r="P21" s="47"/>
      <c r="Q21" s="31">
        <v>0</v>
      </c>
      <c r="R21" s="77">
        <v>0</v>
      </c>
    </row>
    <row r="22" spans="1:18" ht="12.75">
      <c r="A22" s="48" t="s">
        <v>45</v>
      </c>
      <c r="B22" s="31">
        <f t="shared" si="0"/>
        <v>16</v>
      </c>
      <c r="C22" s="31">
        <f t="shared" si="0"/>
        <v>3146.57</v>
      </c>
      <c r="D22" s="31"/>
      <c r="E22" s="31">
        <f t="shared" si="1"/>
        <v>0</v>
      </c>
      <c r="F22" s="31">
        <f t="shared" si="1"/>
        <v>0</v>
      </c>
      <c r="G22" s="31">
        <f t="shared" si="1"/>
        <v>0</v>
      </c>
      <c r="H22" s="46">
        <v>0</v>
      </c>
      <c r="I22" s="59">
        <v>0</v>
      </c>
      <c r="J22" s="32"/>
      <c r="K22" s="46">
        <v>0</v>
      </c>
      <c r="L22" s="59">
        <v>0</v>
      </c>
      <c r="N22" s="31">
        <v>16</v>
      </c>
      <c r="O22" s="32">
        <v>3146.57</v>
      </c>
      <c r="P22" s="47"/>
      <c r="Q22" s="31">
        <v>0</v>
      </c>
      <c r="R22" s="77">
        <v>0</v>
      </c>
    </row>
    <row r="23" spans="1:18" ht="12.75">
      <c r="A23" s="48" t="s">
        <v>46</v>
      </c>
      <c r="B23" s="31">
        <f t="shared" si="0"/>
        <v>0</v>
      </c>
      <c r="C23" s="31">
        <f t="shared" si="0"/>
        <v>0</v>
      </c>
      <c r="D23" s="31"/>
      <c r="E23" s="31">
        <f t="shared" si="1"/>
        <v>0</v>
      </c>
      <c r="F23" s="31">
        <f t="shared" si="1"/>
        <v>0</v>
      </c>
      <c r="G23" s="31">
        <f t="shared" si="1"/>
        <v>0</v>
      </c>
      <c r="H23" s="46">
        <v>0</v>
      </c>
      <c r="I23" s="59">
        <v>0</v>
      </c>
      <c r="J23" s="32"/>
      <c r="K23" s="46">
        <v>0</v>
      </c>
      <c r="L23" s="59">
        <v>0</v>
      </c>
      <c r="N23" s="31">
        <v>0</v>
      </c>
      <c r="O23" s="32">
        <v>0</v>
      </c>
      <c r="P23" s="47"/>
      <c r="Q23" s="31">
        <v>0</v>
      </c>
      <c r="R23" s="77">
        <v>0</v>
      </c>
    </row>
    <row r="24" spans="1:18" ht="12.75">
      <c r="A24" s="48" t="s">
        <v>47</v>
      </c>
      <c r="B24" s="31">
        <f t="shared" si="0"/>
        <v>0</v>
      </c>
      <c r="C24" s="31">
        <f t="shared" si="0"/>
        <v>0</v>
      </c>
      <c r="D24" s="31"/>
      <c r="E24" s="31">
        <f t="shared" si="1"/>
        <v>0</v>
      </c>
      <c r="F24" s="31">
        <f t="shared" si="1"/>
        <v>0</v>
      </c>
      <c r="G24" s="31">
        <f t="shared" si="1"/>
        <v>0</v>
      </c>
      <c r="H24" s="46">
        <v>0</v>
      </c>
      <c r="I24" s="59">
        <v>0</v>
      </c>
      <c r="J24" s="32"/>
      <c r="K24" s="46">
        <v>0</v>
      </c>
      <c r="L24" s="59">
        <v>0</v>
      </c>
      <c r="N24" s="31">
        <v>0</v>
      </c>
      <c r="O24" s="32">
        <v>0</v>
      </c>
      <c r="P24" s="47"/>
      <c r="Q24" s="31">
        <v>0</v>
      </c>
      <c r="R24" s="77">
        <v>0</v>
      </c>
    </row>
    <row r="25" spans="1:18" ht="12.75">
      <c r="A25" s="48" t="s">
        <v>48</v>
      </c>
      <c r="B25" s="31">
        <f t="shared" si="0"/>
        <v>0</v>
      </c>
      <c r="C25" s="31">
        <f t="shared" si="0"/>
        <v>0</v>
      </c>
      <c r="D25" s="31"/>
      <c r="E25" s="31">
        <f t="shared" si="1"/>
        <v>11</v>
      </c>
      <c r="F25" s="31">
        <f t="shared" si="1"/>
        <v>1938.75</v>
      </c>
      <c r="G25" s="31">
        <f t="shared" si="1"/>
        <v>0</v>
      </c>
      <c r="H25" s="46">
        <v>0</v>
      </c>
      <c r="I25" s="59">
        <v>0</v>
      </c>
      <c r="J25" s="32"/>
      <c r="K25" s="46">
        <v>11</v>
      </c>
      <c r="L25" s="59">
        <v>1938.75</v>
      </c>
      <c r="N25" s="31">
        <v>0</v>
      </c>
      <c r="O25" s="32">
        <v>0</v>
      </c>
      <c r="P25" s="47"/>
      <c r="Q25" s="31">
        <v>0</v>
      </c>
      <c r="R25" s="77">
        <v>0</v>
      </c>
    </row>
    <row r="26" spans="1:18" ht="12.75">
      <c r="A26" s="48" t="s">
        <v>49</v>
      </c>
      <c r="B26" s="31">
        <f t="shared" si="0"/>
        <v>0</v>
      </c>
      <c r="C26" s="31">
        <f t="shared" si="0"/>
        <v>0</v>
      </c>
      <c r="D26" s="31"/>
      <c r="E26" s="31">
        <f t="shared" si="1"/>
        <v>1</v>
      </c>
      <c r="F26" s="31">
        <f t="shared" si="1"/>
        <v>159.5</v>
      </c>
      <c r="G26" s="31">
        <f t="shared" si="1"/>
        <v>0</v>
      </c>
      <c r="H26" s="46">
        <v>0</v>
      </c>
      <c r="I26" s="59">
        <v>0</v>
      </c>
      <c r="J26" s="32"/>
      <c r="K26" s="46">
        <v>0</v>
      </c>
      <c r="L26" s="59">
        <v>0</v>
      </c>
      <c r="N26" s="31">
        <v>0</v>
      </c>
      <c r="O26" s="32">
        <v>0</v>
      </c>
      <c r="P26" s="47"/>
      <c r="Q26" s="31">
        <v>1</v>
      </c>
      <c r="R26" s="77">
        <v>159.5</v>
      </c>
    </row>
    <row r="27" spans="1:18" ht="12.75">
      <c r="A27" s="48" t="s">
        <v>50</v>
      </c>
      <c r="B27" s="31">
        <f t="shared" si="0"/>
        <v>112</v>
      </c>
      <c r="C27" s="31">
        <f t="shared" si="0"/>
        <v>6252.52</v>
      </c>
      <c r="D27" s="31"/>
      <c r="E27" s="31">
        <f t="shared" si="1"/>
        <v>0</v>
      </c>
      <c r="F27" s="31">
        <f t="shared" si="1"/>
        <v>0</v>
      </c>
      <c r="G27" s="31">
        <f t="shared" si="1"/>
        <v>0</v>
      </c>
      <c r="H27" s="46">
        <v>112</v>
      </c>
      <c r="I27" s="59">
        <v>6252.52</v>
      </c>
      <c r="J27" s="32"/>
      <c r="K27" s="46">
        <v>0</v>
      </c>
      <c r="L27" s="59">
        <v>0</v>
      </c>
      <c r="N27" s="31">
        <v>0</v>
      </c>
      <c r="O27" s="32">
        <v>0</v>
      </c>
      <c r="P27" s="47"/>
      <c r="Q27" s="31">
        <v>0</v>
      </c>
      <c r="R27" s="77">
        <v>0</v>
      </c>
    </row>
    <row r="28" spans="1:18" ht="13.5" thickBot="1">
      <c r="A28" s="51" t="s">
        <v>51</v>
      </c>
      <c r="B28" s="52">
        <f t="shared" si="0"/>
        <v>33</v>
      </c>
      <c r="C28" s="52">
        <f t="shared" si="0"/>
        <v>3109.92</v>
      </c>
      <c r="D28" s="66"/>
      <c r="E28" s="52">
        <f t="shared" si="1"/>
        <v>0</v>
      </c>
      <c r="F28" s="52">
        <f t="shared" si="1"/>
        <v>0</v>
      </c>
      <c r="G28" s="52">
        <f t="shared" si="1"/>
        <v>0</v>
      </c>
      <c r="H28" s="55">
        <v>33</v>
      </c>
      <c r="I28" s="69">
        <v>3109.92</v>
      </c>
      <c r="J28" s="53"/>
      <c r="K28" s="55">
        <v>0</v>
      </c>
      <c r="L28" s="69">
        <v>0</v>
      </c>
      <c r="M28" s="70"/>
      <c r="N28" s="52">
        <v>0</v>
      </c>
      <c r="O28" s="53">
        <v>0</v>
      </c>
      <c r="P28" s="56"/>
      <c r="Q28" s="52">
        <v>0</v>
      </c>
      <c r="R28" s="78">
        <v>0</v>
      </c>
    </row>
    <row r="29" spans="1:7" ht="12.75">
      <c r="A29" s="41" t="s">
        <v>52</v>
      </c>
      <c r="B29" s="41"/>
      <c r="C29" s="41"/>
      <c r="D29" s="41"/>
      <c r="E29" s="41"/>
      <c r="F29" s="41"/>
      <c r="G29" s="41"/>
    </row>
  </sheetData>
  <mergeCells count="13">
    <mergeCell ref="A4:A6"/>
    <mergeCell ref="B4:F4"/>
    <mergeCell ref="H4:L4"/>
    <mergeCell ref="M4:M6"/>
    <mergeCell ref="N4:R4"/>
    <mergeCell ref="B5:C5"/>
    <mergeCell ref="E5:F5"/>
    <mergeCell ref="H5:I5"/>
    <mergeCell ref="J5:J6"/>
    <mergeCell ref="K5:L5"/>
    <mergeCell ref="N5:O5"/>
    <mergeCell ref="P5:P6"/>
    <mergeCell ref="Q5:R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30" sqref="A30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2.00390625" style="0" customWidth="1"/>
    <col min="6" max="6" width="9.00390625" style="0" bestFit="1" customWidth="1"/>
    <col min="7" max="7" width="0.85546875" style="0" customWidth="1"/>
    <col min="8" max="8" width="7.421875" style="0" customWidth="1"/>
    <col min="9" max="9" width="18.7109375" style="0" customWidth="1"/>
    <col min="10" max="10" width="0.85546875" style="0" customWidth="1"/>
    <col min="11" max="11" width="7.57421875" style="0" bestFit="1" customWidth="1"/>
    <col min="12" max="12" width="9.00390625" style="0" bestFit="1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4.00390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E1" s="58" t="s">
        <v>54</v>
      </c>
    </row>
    <row r="2" spans="1:7" ht="12.75">
      <c r="A2" s="1" t="s">
        <v>63</v>
      </c>
      <c r="B2" s="1"/>
      <c r="C2" s="1"/>
      <c r="D2" s="1"/>
      <c r="E2" s="1"/>
      <c r="F2" s="1"/>
      <c r="G2" s="1"/>
    </row>
    <row r="3" spans="1:7" ht="13.5" thickBot="1">
      <c r="A3" s="2" t="s">
        <v>26</v>
      </c>
      <c r="B3" s="2"/>
      <c r="C3" s="2"/>
      <c r="D3" s="2"/>
      <c r="E3" s="2"/>
      <c r="F3" s="2"/>
      <c r="G3" s="2"/>
    </row>
    <row r="4" spans="1:18" ht="13.5" thickBot="1">
      <c r="A4" s="91" t="s">
        <v>27</v>
      </c>
      <c r="B4" s="94" t="s">
        <v>3</v>
      </c>
      <c r="C4" s="94"/>
      <c r="D4" s="94"/>
      <c r="E4" s="108"/>
      <c r="F4" s="109"/>
      <c r="G4" s="3"/>
      <c r="H4" s="97" t="s">
        <v>28</v>
      </c>
      <c r="I4" s="97"/>
      <c r="J4" s="97"/>
      <c r="K4" s="97"/>
      <c r="L4" s="97"/>
      <c r="M4" s="79"/>
      <c r="N4" s="97" t="s">
        <v>5</v>
      </c>
      <c r="O4" s="97"/>
      <c r="P4" s="97"/>
      <c r="Q4" s="97"/>
      <c r="R4" s="101"/>
    </row>
    <row r="5" spans="1:18" ht="13.5" customHeight="1" thickBot="1">
      <c r="A5" s="92"/>
      <c r="B5" s="102" t="s">
        <v>6</v>
      </c>
      <c r="C5" s="102"/>
      <c r="D5" s="42"/>
      <c r="E5" s="102" t="s">
        <v>29</v>
      </c>
      <c r="F5" s="102"/>
      <c r="G5" s="5"/>
      <c r="H5" s="104" t="s">
        <v>6</v>
      </c>
      <c r="I5" s="104"/>
      <c r="J5" s="106"/>
      <c r="K5" s="104" t="s">
        <v>29</v>
      </c>
      <c r="L5" s="104"/>
      <c r="M5" s="6"/>
      <c r="N5" s="104" t="s">
        <v>6</v>
      </c>
      <c r="O5" s="104"/>
      <c r="P5" s="106"/>
      <c r="Q5" s="104" t="s">
        <v>29</v>
      </c>
      <c r="R5" s="105"/>
    </row>
    <row r="6" spans="1:18" ht="12.75" customHeight="1" thickBot="1">
      <c r="A6" s="93"/>
      <c r="B6" s="8" t="s">
        <v>8</v>
      </c>
      <c r="C6" s="9" t="s">
        <v>9</v>
      </c>
      <c r="D6" s="11"/>
      <c r="E6" s="8" t="s">
        <v>8</v>
      </c>
      <c r="F6" s="9" t="s">
        <v>9</v>
      </c>
      <c r="G6" s="10"/>
      <c r="H6" s="8" t="s">
        <v>8</v>
      </c>
      <c r="I6" s="9" t="s">
        <v>9</v>
      </c>
      <c r="J6" s="107"/>
      <c r="K6" s="8" t="s">
        <v>30</v>
      </c>
      <c r="L6" s="9" t="s">
        <v>9</v>
      </c>
      <c r="M6" s="11"/>
      <c r="N6" s="8" t="s">
        <v>8</v>
      </c>
      <c r="O6" s="9" t="s">
        <v>9</v>
      </c>
      <c r="P6" s="107"/>
      <c r="Q6" s="8" t="s">
        <v>30</v>
      </c>
      <c r="R6" s="12" t="s">
        <v>9</v>
      </c>
    </row>
    <row r="7" spans="1:18" ht="12.75">
      <c r="A7" s="43" t="s">
        <v>3</v>
      </c>
      <c r="B7" s="31">
        <f>SUM(B8:B28)</f>
        <v>323</v>
      </c>
      <c r="C7" s="32">
        <f>SUM(C8:C28)</f>
        <v>20911.161275362316</v>
      </c>
      <c r="D7" s="31"/>
      <c r="E7" s="31">
        <f>SUM(E8:E28)</f>
        <v>20</v>
      </c>
      <c r="F7" s="44">
        <f>SUM(F8:F28)</f>
        <v>7625.920000000001</v>
      </c>
      <c r="G7" s="45"/>
      <c r="H7" s="46">
        <f>SUM(H8:H28)</f>
        <v>226</v>
      </c>
      <c r="I7" s="47">
        <f>SUM(I8:I28)</f>
        <v>14162.09</v>
      </c>
      <c r="J7" s="47"/>
      <c r="K7" s="46">
        <f>SUM(K8:K28)</f>
        <v>3</v>
      </c>
      <c r="L7" s="59">
        <f>SUM(L8:L28)</f>
        <v>480.63</v>
      </c>
      <c r="M7" s="59"/>
      <c r="N7" s="31">
        <f>SUM(N8:N28)</f>
        <v>97</v>
      </c>
      <c r="O7" s="32">
        <f>SUM(O8:O28)</f>
        <v>6749.071275362318</v>
      </c>
      <c r="P7" s="32"/>
      <c r="Q7" s="31">
        <f>SUM(Q8:Q28)</f>
        <v>17</v>
      </c>
      <c r="R7" s="76">
        <f>SUM(R8:R28)</f>
        <v>7145.290000000001</v>
      </c>
    </row>
    <row r="8" spans="1:18" ht="12.75">
      <c r="A8" s="48" t="s">
        <v>31</v>
      </c>
      <c r="B8" s="31">
        <f>SUM(H8,N8)</f>
        <v>0</v>
      </c>
      <c r="C8" s="32">
        <f>SUM(I8,O8)</f>
        <v>0</v>
      </c>
      <c r="D8" s="31"/>
      <c r="E8" s="31">
        <f>SUM(K8,Q8)</f>
        <v>0</v>
      </c>
      <c r="F8" s="32">
        <f>SUM(L8,R8)</f>
        <v>0</v>
      </c>
      <c r="G8" s="49"/>
      <c r="H8" s="46">
        <v>0</v>
      </c>
      <c r="I8" s="59">
        <v>0</v>
      </c>
      <c r="J8" s="32"/>
      <c r="K8" s="46">
        <v>0</v>
      </c>
      <c r="L8" s="59">
        <v>0</v>
      </c>
      <c r="M8" s="32"/>
      <c r="N8" s="83">
        <v>0</v>
      </c>
      <c r="O8" s="84">
        <v>0</v>
      </c>
      <c r="P8" s="85"/>
      <c r="Q8" s="83">
        <v>0</v>
      </c>
      <c r="R8" s="86">
        <v>0</v>
      </c>
    </row>
    <row r="9" spans="1:18" ht="12.75">
      <c r="A9" s="48" t="s">
        <v>32</v>
      </c>
      <c r="B9" s="31">
        <f aca="true" t="shared" si="0" ref="B9:B28">SUM(H9,N9)</f>
        <v>0</v>
      </c>
      <c r="C9" s="32">
        <f aca="true" t="shared" si="1" ref="C9:C28">SUM(I9,O9)</f>
        <v>0</v>
      </c>
      <c r="D9" s="31"/>
      <c r="E9" s="31">
        <f aca="true" t="shared" si="2" ref="E9:E28">SUM(K9,Q9)</f>
        <v>0</v>
      </c>
      <c r="F9" s="32">
        <f aca="true" t="shared" si="3" ref="F9:F28">SUM(L9,R9)</f>
        <v>0</v>
      </c>
      <c r="G9" s="49"/>
      <c r="H9" s="46">
        <v>0</v>
      </c>
      <c r="I9" s="59">
        <v>0</v>
      </c>
      <c r="J9" s="32"/>
      <c r="K9" s="46">
        <v>0</v>
      </c>
      <c r="L9" s="59">
        <v>0</v>
      </c>
      <c r="M9" s="32"/>
      <c r="N9" s="83">
        <v>0</v>
      </c>
      <c r="O9" s="84">
        <v>0</v>
      </c>
      <c r="P9" s="85"/>
      <c r="Q9" s="83">
        <v>0</v>
      </c>
      <c r="R9" s="86">
        <v>0</v>
      </c>
    </row>
    <row r="10" spans="1:18" ht="12.75">
      <c r="A10" s="48" t="s">
        <v>33</v>
      </c>
      <c r="B10" s="31">
        <f t="shared" si="0"/>
        <v>0</v>
      </c>
      <c r="C10" s="32">
        <f t="shared" si="1"/>
        <v>0</v>
      </c>
      <c r="D10" s="31"/>
      <c r="E10" s="31">
        <f t="shared" si="2"/>
        <v>0</v>
      </c>
      <c r="F10" s="32">
        <f t="shared" si="3"/>
        <v>0</v>
      </c>
      <c r="G10" s="49"/>
      <c r="H10" s="46">
        <v>0</v>
      </c>
      <c r="I10" s="59">
        <v>0</v>
      </c>
      <c r="J10" s="32"/>
      <c r="K10" s="46">
        <v>0</v>
      </c>
      <c r="L10" s="59">
        <v>0</v>
      </c>
      <c r="M10" s="32"/>
      <c r="N10" s="83">
        <v>0</v>
      </c>
      <c r="O10" s="84">
        <v>0</v>
      </c>
      <c r="P10" s="85"/>
      <c r="Q10" s="83">
        <v>0</v>
      </c>
      <c r="R10" s="86">
        <v>0</v>
      </c>
    </row>
    <row r="11" spans="1:18" ht="12.75">
      <c r="A11" s="48" t="s">
        <v>34</v>
      </c>
      <c r="B11" s="31">
        <f t="shared" si="0"/>
        <v>0</v>
      </c>
      <c r="C11" s="32">
        <f t="shared" si="1"/>
        <v>0</v>
      </c>
      <c r="D11" s="31"/>
      <c r="E11" s="31">
        <f t="shared" si="2"/>
        <v>0</v>
      </c>
      <c r="F11" s="32">
        <f t="shared" si="3"/>
        <v>0</v>
      </c>
      <c r="G11" s="49"/>
      <c r="H11" s="46">
        <v>0</v>
      </c>
      <c r="I11" s="59">
        <v>0</v>
      </c>
      <c r="J11" s="32"/>
      <c r="K11" s="46">
        <v>0</v>
      </c>
      <c r="L11" s="59">
        <v>0</v>
      </c>
      <c r="M11" s="32"/>
      <c r="N11" s="83">
        <v>0</v>
      </c>
      <c r="O11" s="84">
        <v>0</v>
      </c>
      <c r="P11" s="85"/>
      <c r="Q11" s="83">
        <v>0</v>
      </c>
      <c r="R11" s="86">
        <v>0</v>
      </c>
    </row>
    <row r="12" spans="1:18" ht="12.75">
      <c r="A12" s="48" t="s">
        <v>35</v>
      </c>
      <c r="B12" s="31">
        <f t="shared" si="0"/>
        <v>0</v>
      </c>
      <c r="C12" s="32">
        <f t="shared" si="1"/>
        <v>0</v>
      </c>
      <c r="D12" s="31"/>
      <c r="E12" s="31">
        <f t="shared" si="2"/>
        <v>0</v>
      </c>
      <c r="F12" s="32">
        <f t="shared" si="3"/>
        <v>0</v>
      </c>
      <c r="G12" s="49"/>
      <c r="H12" s="46">
        <v>0</v>
      </c>
      <c r="I12" s="59">
        <v>0</v>
      </c>
      <c r="J12" s="32"/>
      <c r="K12" s="46">
        <v>0</v>
      </c>
      <c r="L12" s="59">
        <v>0</v>
      </c>
      <c r="M12" s="32"/>
      <c r="N12" s="83">
        <v>0</v>
      </c>
      <c r="O12" s="84">
        <v>0</v>
      </c>
      <c r="P12" s="85"/>
      <c r="Q12" s="83">
        <v>0</v>
      </c>
      <c r="R12" s="86">
        <v>0</v>
      </c>
    </row>
    <row r="13" spans="1:18" ht="12.75">
      <c r="A13" s="48" t="s">
        <v>36</v>
      </c>
      <c r="B13" s="31">
        <f t="shared" si="0"/>
        <v>71</v>
      </c>
      <c r="C13" s="32">
        <f t="shared" si="1"/>
        <v>5032.401275362318</v>
      </c>
      <c r="D13" s="31"/>
      <c r="E13" s="31">
        <f t="shared" si="2"/>
        <v>0</v>
      </c>
      <c r="F13" s="32">
        <f t="shared" si="3"/>
        <v>0</v>
      </c>
      <c r="G13" s="49"/>
      <c r="H13" s="46">
        <v>0</v>
      </c>
      <c r="I13" s="59">
        <v>0</v>
      </c>
      <c r="J13" s="32"/>
      <c r="K13" s="46">
        <v>0</v>
      </c>
      <c r="L13" s="59">
        <v>0</v>
      </c>
      <c r="M13" s="32"/>
      <c r="N13" s="83">
        <v>71</v>
      </c>
      <c r="O13" s="84">
        <v>5032.401275362318</v>
      </c>
      <c r="P13" s="85"/>
      <c r="Q13" s="83">
        <v>0</v>
      </c>
      <c r="R13" s="86">
        <v>0</v>
      </c>
    </row>
    <row r="14" spans="1:18" ht="12.75">
      <c r="A14" s="48" t="s">
        <v>37</v>
      </c>
      <c r="B14" s="31">
        <f t="shared" si="0"/>
        <v>0</v>
      </c>
      <c r="C14" s="32">
        <f t="shared" si="1"/>
        <v>0</v>
      </c>
      <c r="D14" s="31"/>
      <c r="E14" s="31">
        <f t="shared" si="2"/>
        <v>0</v>
      </c>
      <c r="F14" s="32">
        <f t="shared" si="3"/>
        <v>0</v>
      </c>
      <c r="G14" s="49"/>
      <c r="H14" s="46">
        <v>0</v>
      </c>
      <c r="I14" s="59">
        <v>0</v>
      </c>
      <c r="J14" s="32"/>
      <c r="K14" s="46">
        <v>0</v>
      </c>
      <c r="L14" s="59">
        <v>0</v>
      </c>
      <c r="M14" s="32"/>
      <c r="N14" s="83">
        <v>0</v>
      </c>
      <c r="O14" s="84">
        <v>0</v>
      </c>
      <c r="P14" s="85"/>
      <c r="Q14" s="83">
        <v>0</v>
      </c>
      <c r="R14" s="86">
        <v>0</v>
      </c>
    </row>
    <row r="15" spans="1:18" ht="12.75">
      <c r="A15" s="48" t="s">
        <v>38</v>
      </c>
      <c r="B15" s="31">
        <f t="shared" si="0"/>
        <v>226</v>
      </c>
      <c r="C15" s="32">
        <f t="shared" si="1"/>
        <v>14162.09</v>
      </c>
      <c r="D15" s="31"/>
      <c r="E15" s="31">
        <f t="shared" si="2"/>
        <v>5</v>
      </c>
      <c r="F15" s="32">
        <f t="shared" si="3"/>
        <v>1352.69</v>
      </c>
      <c r="G15" s="49"/>
      <c r="H15" s="46">
        <v>226</v>
      </c>
      <c r="I15" s="59">
        <v>14162.09</v>
      </c>
      <c r="J15" s="32"/>
      <c r="K15" s="46">
        <v>0</v>
      </c>
      <c r="L15" s="59">
        <v>0</v>
      </c>
      <c r="M15" s="32"/>
      <c r="N15" s="83">
        <v>0</v>
      </c>
      <c r="O15" s="84">
        <v>0</v>
      </c>
      <c r="P15" s="85"/>
      <c r="Q15" s="83">
        <v>5</v>
      </c>
      <c r="R15" s="86">
        <v>1352.69</v>
      </c>
    </row>
    <row r="16" spans="1:18" ht="12.75">
      <c r="A16" s="48" t="s">
        <v>39</v>
      </c>
      <c r="B16" s="31">
        <f t="shared" si="0"/>
        <v>0</v>
      </c>
      <c r="C16" s="32">
        <f t="shared" si="1"/>
        <v>0</v>
      </c>
      <c r="D16" s="31"/>
      <c r="E16" s="31">
        <f t="shared" si="2"/>
        <v>10</v>
      </c>
      <c r="F16" s="32">
        <f t="shared" si="3"/>
        <v>4928.93</v>
      </c>
      <c r="G16" s="49"/>
      <c r="H16" s="46">
        <v>0</v>
      </c>
      <c r="I16" s="59">
        <v>0</v>
      </c>
      <c r="J16" s="32"/>
      <c r="K16" s="46">
        <v>0</v>
      </c>
      <c r="L16" s="59">
        <v>0</v>
      </c>
      <c r="M16" s="32"/>
      <c r="N16" s="83">
        <v>0</v>
      </c>
      <c r="O16" s="84">
        <v>0</v>
      </c>
      <c r="P16" s="85"/>
      <c r="Q16" s="83">
        <v>10</v>
      </c>
      <c r="R16" s="86">
        <v>4928.93</v>
      </c>
    </row>
    <row r="17" spans="1:18" ht="12.75">
      <c r="A17" s="48" t="s">
        <v>40</v>
      </c>
      <c r="B17" s="31">
        <f t="shared" si="0"/>
        <v>0</v>
      </c>
      <c r="C17" s="32">
        <f t="shared" si="1"/>
        <v>0</v>
      </c>
      <c r="D17" s="31"/>
      <c r="E17" s="31">
        <f t="shared" si="2"/>
        <v>0</v>
      </c>
      <c r="F17" s="32">
        <f t="shared" si="3"/>
        <v>0</v>
      </c>
      <c r="G17" s="49"/>
      <c r="H17" s="46">
        <v>0</v>
      </c>
      <c r="I17" s="59">
        <v>0</v>
      </c>
      <c r="J17" s="32"/>
      <c r="K17" s="46">
        <v>0</v>
      </c>
      <c r="L17" s="59">
        <v>0</v>
      </c>
      <c r="M17" s="32"/>
      <c r="N17" s="83">
        <v>0</v>
      </c>
      <c r="O17" s="84">
        <v>0</v>
      </c>
      <c r="P17" s="85"/>
      <c r="Q17" s="83">
        <v>0</v>
      </c>
      <c r="R17" s="86">
        <v>0</v>
      </c>
    </row>
    <row r="18" spans="1:18" ht="12.75">
      <c r="A18" s="48" t="s">
        <v>41</v>
      </c>
      <c r="B18" s="31">
        <f t="shared" si="0"/>
        <v>0</v>
      </c>
      <c r="C18" s="32">
        <f t="shared" si="1"/>
        <v>0</v>
      </c>
      <c r="D18" s="31"/>
      <c r="E18" s="31">
        <f t="shared" si="2"/>
        <v>0</v>
      </c>
      <c r="F18" s="32">
        <f t="shared" si="3"/>
        <v>0</v>
      </c>
      <c r="G18" s="49"/>
      <c r="H18" s="46">
        <v>0</v>
      </c>
      <c r="I18" s="59">
        <v>0</v>
      </c>
      <c r="J18" s="32"/>
      <c r="K18" s="46">
        <v>0</v>
      </c>
      <c r="L18" s="59">
        <v>0</v>
      </c>
      <c r="M18" s="32"/>
      <c r="N18" s="83">
        <v>0</v>
      </c>
      <c r="O18" s="84">
        <v>0</v>
      </c>
      <c r="P18" s="85"/>
      <c r="Q18" s="83">
        <v>0</v>
      </c>
      <c r="R18" s="86">
        <v>0</v>
      </c>
    </row>
    <row r="19" spans="1:18" ht="12.75">
      <c r="A19" s="48" t="s">
        <v>42</v>
      </c>
      <c r="B19" s="31">
        <f t="shared" si="0"/>
        <v>7</v>
      </c>
      <c r="C19" s="32">
        <f t="shared" si="1"/>
        <v>327.11</v>
      </c>
      <c r="D19" s="31"/>
      <c r="E19" s="31">
        <f t="shared" si="2"/>
        <v>0</v>
      </c>
      <c r="F19" s="32">
        <f t="shared" si="3"/>
        <v>0</v>
      </c>
      <c r="G19" s="49"/>
      <c r="H19" s="46">
        <v>0</v>
      </c>
      <c r="I19" s="59">
        <v>0</v>
      </c>
      <c r="J19" s="32"/>
      <c r="K19" s="46">
        <v>0</v>
      </c>
      <c r="L19" s="59">
        <v>0</v>
      </c>
      <c r="M19" s="32"/>
      <c r="N19" s="83">
        <v>7</v>
      </c>
      <c r="O19" s="84">
        <v>327.11</v>
      </c>
      <c r="P19" s="85"/>
      <c r="Q19" s="83">
        <v>0</v>
      </c>
      <c r="R19" s="86">
        <v>0</v>
      </c>
    </row>
    <row r="20" spans="1:18" ht="12.75">
      <c r="A20" s="48" t="s">
        <v>43</v>
      </c>
      <c r="B20" s="31">
        <f t="shared" si="0"/>
        <v>0</v>
      </c>
      <c r="C20" s="32">
        <f t="shared" si="1"/>
        <v>0</v>
      </c>
      <c r="D20" s="31"/>
      <c r="E20" s="31">
        <f t="shared" si="2"/>
        <v>0</v>
      </c>
      <c r="F20" s="32">
        <f t="shared" si="3"/>
        <v>8.76</v>
      </c>
      <c r="G20" s="49"/>
      <c r="H20" s="46">
        <v>0</v>
      </c>
      <c r="I20" s="59">
        <v>0</v>
      </c>
      <c r="J20" s="32"/>
      <c r="K20" s="46">
        <v>0</v>
      </c>
      <c r="L20" s="59">
        <v>8.76</v>
      </c>
      <c r="M20" s="32"/>
      <c r="N20" s="83">
        <v>0</v>
      </c>
      <c r="O20" s="84">
        <v>0</v>
      </c>
      <c r="P20" s="85"/>
      <c r="Q20" s="83">
        <v>0</v>
      </c>
      <c r="R20" s="86">
        <v>0</v>
      </c>
    </row>
    <row r="21" spans="1:18" ht="12.75">
      <c r="A21" s="48" t="s">
        <v>44</v>
      </c>
      <c r="B21" s="31">
        <f t="shared" si="0"/>
        <v>0</v>
      </c>
      <c r="C21" s="32">
        <f t="shared" si="1"/>
        <v>0</v>
      </c>
      <c r="D21" s="31"/>
      <c r="E21" s="31">
        <f t="shared" si="2"/>
        <v>0</v>
      </c>
      <c r="F21" s="32">
        <f t="shared" si="3"/>
        <v>0</v>
      </c>
      <c r="G21" s="49"/>
      <c r="H21" s="46">
        <v>0</v>
      </c>
      <c r="I21" s="59">
        <v>0</v>
      </c>
      <c r="J21" s="32"/>
      <c r="K21" s="46">
        <v>0</v>
      </c>
      <c r="L21" s="59">
        <v>0</v>
      </c>
      <c r="M21" s="32"/>
      <c r="N21" s="83">
        <v>0</v>
      </c>
      <c r="O21" s="84">
        <v>0</v>
      </c>
      <c r="P21" s="85"/>
      <c r="Q21" s="83">
        <v>0</v>
      </c>
      <c r="R21" s="86">
        <v>0</v>
      </c>
    </row>
    <row r="22" spans="1:18" ht="12.75">
      <c r="A22" s="48" t="s">
        <v>45</v>
      </c>
      <c r="B22" s="31">
        <f t="shared" si="0"/>
        <v>0</v>
      </c>
      <c r="C22" s="32">
        <f t="shared" si="1"/>
        <v>0</v>
      </c>
      <c r="D22" s="31"/>
      <c r="E22" s="31">
        <f t="shared" si="2"/>
        <v>0</v>
      </c>
      <c r="F22" s="32">
        <f t="shared" si="3"/>
        <v>0</v>
      </c>
      <c r="G22" s="49"/>
      <c r="H22" s="46">
        <v>0</v>
      </c>
      <c r="I22" s="59">
        <v>0</v>
      </c>
      <c r="J22" s="32"/>
      <c r="K22" s="46">
        <v>0</v>
      </c>
      <c r="L22" s="59">
        <v>0</v>
      </c>
      <c r="M22" s="32"/>
      <c r="N22" s="83">
        <v>0</v>
      </c>
      <c r="O22" s="84">
        <v>0</v>
      </c>
      <c r="P22" s="85"/>
      <c r="Q22" s="83">
        <v>0</v>
      </c>
      <c r="R22" s="86">
        <v>0</v>
      </c>
    </row>
    <row r="23" spans="1:18" ht="12.75">
      <c r="A23" s="48" t="s">
        <v>46</v>
      </c>
      <c r="B23" s="31">
        <f t="shared" si="0"/>
        <v>0</v>
      </c>
      <c r="C23" s="32">
        <f t="shared" si="1"/>
        <v>0</v>
      </c>
      <c r="D23" s="31"/>
      <c r="E23" s="31">
        <f t="shared" si="2"/>
        <v>2</v>
      </c>
      <c r="F23" s="32">
        <f t="shared" si="3"/>
        <v>863.67</v>
      </c>
      <c r="G23" s="49"/>
      <c r="H23" s="46">
        <v>0</v>
      </c>
      <c r="I23" s="59">
        <v>0</v>
      </c>
      <c r="J23" s="32"/>
      <c r="K23" s="46">
        <v>0</v>
      </c>
      <c r="L23" s="59">
        <v>0</v>
      </c>
      <c r="M23" s="32"/>
      <c r="N23" s="83">
        <v>0</v>
      </c>
      <c r="O23" s="84">
        <v>0</v>
      </c>
      <c r="P23" s="85"/>
      <c r="Q23" s="83">
        <v>2</v>
      </c>
      <c r="R23" s="86">
        <v>863.67</v>
      </c>
    </row>
    <row r="24" spans="1:18" ht="12.75">
      <c r="A24" s="48" t="s">
        <v>47</v>
      </c>
      <c r="B24" s="31">
        <f t="shared" si="0"/>
        <v>0</v>
      </c>
      <c r="C24" s="32">
        <f t="shared" si="1"/>
        <v>0</v>
      </c>
      <c r="D24" s="31"/>
      <c r="E24" s="31">
        <f t="shared" si="2"/>
        <v>0</v>
      </c>
      <c r="F24" s="32">
        <f t="shared" si="3"/>
        <v>0</v>
      </c>
      <c r="G24" s="49"/>
      <c r="H24" s="46">
        <v>0</v>
      </c>
      <c r="I24" s="59">
        <v>0</v>
      </c>
      <c r="J24" s="32"/>
      <c r="K24" s="46">
        <v>0</v>
      </c>
      <c r="L24" s="59">
        <v>0</v>
      </c>
      <c r="M24" s="32"/>
      <c r="N24" s="83">
        <v>0</v>
      </c>
      <c r="O24" s="84">
        <v>0</v>
      </c>
      <c r="P24" s="85"/>
      <c r="Q24" s="83">
        <v>0</v>
      </c>
      <c r="R24" s="86">
        <v>0</v>
      </c>
    </row>
    <row r="25" spans="1:18" ht="12.75">
      <c r="A25" s="48" t="s">
        <v>48</v>
      </c>
      <c r="B25" s="31">
        <f t="shared" si="0"/>
        <v>2</v>
      </c>
      <c r="C25" s="32">
        <f t="shared" si="1"/>
        <v>132.92</v>
      </c>
      <c r="D25" s="31"/>
      <c r="E25" s="31">
        <f t="shared" si="2"/>
        <v>0</v>
      </c>
      <c r="F25" s="32">
        <f t="shared" si="3"/>
        <v>0</v>
      </c>
      <c r="G25" s="49"/>
      <c r="H25" s="46">
        <v>0</v>
      </c>
      <c r="I25" s="59">
        <v>0</v>
      </c>
      <c r="J25" s="32"/>
      <c r="K25" s="46">
        <v>0</v>
      </c>
      <c r="L25" s="59">
        <v>0</v>
      </c>
      <c r="M25" s="32"/>
      <c r="N25" s="83">
        <v>2</v>
      </c>
      <c r="O25" s="84">
        <v>132.92</v>
      </c>
      <c r="P25" s="85"/>
      <c r="Q25" s="83">
        <v>0</v>
      </c>
      <c r="R25" s="86">
        <v>0</v>
      </c>
    </row>
    <row r="26" spans="1:18" ht="12.75">
      <c r="A26" s="48" t="s">
        <v>49</v>
      </c>
      <c r="B26" s="31">
        <f t="shared" si="0"/>
        <v>0</v>
      </c>
      <c r="C26" s="32">
        <f t="shared" si="1"/>
        <v>0</v>
      </c>
      <c r="D26" s="31"/>
      <c r="E26" s="31">
        <f t="shared" si="2"/>
        <v>0</v>
      </c>
      <c r="F26" s="32">
        <f t="shared" si="3"/>
        <v>0</v>
      </c>
      <c r="G26" s="49"/>
      <c r="H26" s="46">
        <v>0</v>
      </c>
      <c r="I26" s="59">
        <v>0</v>
      </c>
      <c r="J26" s="32"/>
      <c r="K26" s="46">
        <v>0</v>
      </c>
      <c r="L26" s="59">
        <v>0</v>
      </c>
      <c r="M26" s="32"/>
      <c r="N26" s="83">
        <v>0</v>
      </c>
      <c r="O26" s="84">
        <v>0</v>
      </c>
      <c r="P26" s="85"/>
      <c r="Q26" s="83">
        <v>0</v>
      </c>
      <c r="R26" s="86">
        <v>0</v>
      </c>
    </row>
    <row r="27" spans="1:18" ht="12.75">
      <c r="A27" s="48" t="s">
        <v>50</v>
      </c>
      <c r="B27" s="31">
        <f t="shared" si="0"/>
        <v>17</v>
      </c>
      <c r="C27" s="32">
        <f t="shared" si="1"/>
        <v>1256.64</v>
      </c>
      <c r="D27" s="31"/>
      <c r="E27" s="31">
        <f t="shared" si="2"/>
        <v>3</v>
      </c>
      <c r="F27" s="32">
        <f t="shared" si="3"/>
        <v>471.87</v>
      </c>
      <c r="G27" s="49"/>
      <c r="H27" s="46">
        <v>0</v>
      </c>
      <c r="I27" s="59">
        <v>0</v>
      </c>
      <c r="J27" s="32"/>
      <c r="K27" s="46">
        <v>3</v>
      </c>
      <c r="L27" s="59">
        <v>471.87</v>
      </c>
      <c r="M27" s="32"/>
      <c r="N27" s="83">
        <v>17</v>
      </c>
      <c r="O27" s="84">
        <v>1256.64</v>
      </c>
      <c r="P27" s="85"/>
      <c r="Q27" s="83">
        <v>0</v>
      </c>
      <c r="R27" s="86">
        <v>0</v>
      </c>
    </row>
    <row r="28" spans="1:18" ht="13.5" thickBot="1">
      <c r="A28" s="51" t="s">
        <v>51</v>
      </c>
      <c r="B28" s="52">
        <f t="shared" si="0"/>
        <v>0</v>
      </c>
      <c r="C28" s="53">
        <f t="shared" si="1"/>
        <v>0</v>
      </c>
      <c r="D28" s="66"/>
      <c r="E28" s="52">
        <f t="shared" si="2"/>
        <v>0</v>
      </c>
      <c r="F28" s="53">
        <f t="shared" si="3"/>
        <v>0</v>
      </c>
      <c r="G28" s="67"/>
      <c r="H28" s="55">
        <v>0</v>
      </c>
      <c r="I28" s="69">
        <v>0</v>
      </c>
      <c r="J28" s="53"/>
      <c r="K28" s="55">
        <v>0</v>
      </c>
      <c r="L28" s="69">
        <v>0</v>
      </c>
      <c r="M28" s="53"/>
      <c r="N28" s="87">
        <v>0</v>
      </c>
      <c r="O28" s="88">
        <v>0</v>
      </c>
      <c r="P28" s="89"/>
      <c r="Q28" s="87">
        <v>0</v>
      </c>
      <c r="R28" s="90">
        <v>0</v>
      </c>
    </row>
    <row r="29" spans="1:7" ht="12.75">
      <c r="A29" s="41" t="s">
        <v>52</v>
      </c>
      <c r="B29" s="41"/>
      <c r="C29" s="41"/>
      <c r="D29" s="41"/>
      <c r="E29" s="41"/>
      <c r="F29" s="41"/>
      <c r="G29" s="41"/>
    </row>
  </sheetData>
  <mergeCells count="12">
    <mergeCell ref="A4:A6"/>
    <mergeCell ref="B4:F4"/>
    <mergeCell ref="H4:L4"/>
    <mergeCell ref="N4:R4"/>
    <mergeCell ref="B5:C5"/>
    <mergeCell ref="E5:F5"/>
    <mergeCell ref="H5:I5"/>
    <mergeCell ref="J5:J6"/>
    <mergeCell ref="K5:L5"/>
    <mergeCell ref="N5:O5"/>
    <mergeCell ref="P5:P6"/>
    <mergeCell ref="Q5:R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2.00390625" style="0" customWidth="1"/>
    <col min="6" max="6" width="9.00390625" style="0" bestFit="1" customWidth="1"/>
    <col min="7" max="7" width="0.85546875" style="0" customWidth="1"/>
    <col min="8" max="8" width="6.7109375" style="0" customWidth="1"/>
    <col min="9" max="9" width="18.7109375" style="0" customWidth="1"/>
    <col min="10" max="10" width="0.85546875" style="0" customWidth="1"/>
    <col min="11" max="11" width="7.57421875" style="0" bestFit="1" customWidth="1"/>
    <col min="12" max="12" width="9.00390625" style="0" bestFit="1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4.00390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E1" s="58" t="s">
        <v>54</v>
      </c>
    </row>
    <row r="2" spans="1:7" ht="12.75">
      <c r="A2" s="1" t="s">
        <v>64</v>
      </c>
      <c r="B2" s="1"/>
      <c r="C2" s="1"/>
      <c r="D2" s="1"/>
      <c r="E2" s="1"/>
      <c r="F2" s="1"/>
      <c r="G2" s="1"/>
    </row>
    <row r="3" spans="1:7" ht="13.5" thickBot="1">
      <c r="A3" s="2" t="s">
        <v>26</v>
      </c>
      <c r="B3" s="2"/>
      <c r="C3" s="2"/>
      <c r="D3" s="2"/>
      <c r="E3" s="2"/>
      <c r="F3" s="2"/>
      <c r="G3" s="2"/>
    </row>
    <row r="4" spans="1:18" ht="13.5" thickBot="1">
      <c r="A4" s="91" t="s">
        <v>27</v>
      </c>
      <c r="B4" s="94" t="s">
        <v>3</v>
      </c>
      <c r="C4" s="94"/>
      <c r="D4" s="94"/>
      <c r="E4" s="108"/>
      <c r="F4" s="109"/>
      <c r="G4" s="3"/>
      <c r="H4" s="97" t="s">
        <v>28</v>
      </c>
      <c r="I4" s="97"/>
      <c r="J4" s="97"/>
      <c r="K4" s="97"/>
      <c r="L4" s="97"/>
      <c r="M4" s="79"/>
      <c r="N4" s="97" t="s">
        <v>5</v>
      </c>
      <c r="O4" s="97"/>
      <c r="P4" s="97"/>
      <c r="Q4" s="97"/>
      <c r="R4" s="101"/>
    </row>
    <row r="5" spans="1:18" ht="13.5" customHeight="1" thickBot="1">
      <c r="A5" s="92"/>
      <c r="B5" s="102" t="s">
        <v>6</v>
      </c>
      <c r="C5" s="102"/>
      <c r="D5" s="42"/>
      <c r="E5" s="102" t="s">
        <v>29</v>
      </c>
      <c r="F5" s="102"/>
      <c r="G5" s="5"/>
      <c r="H5" s="104" t="s">
        <v>6</v>
      </c>
      <c r="I5" s="104"/>
      <c r="J5" s="106"/>
      <c r="K5" s="104" t="s">
        <v>29</v>
      </c>
      <c r="L5" s="104"/>
      <c r="M5" s="6"/>
      <c r="N5" s="104" t="s">
        <v>6</v>
      </c>
      <c r="O5" s="104"/>
      <c r="P5" s="106"/>
      <c r="Q5" s="104" t="s">
        <v>29</v>
      </c>
      <c r="R5" s="105"/>
    </row>
    <row r="6" spans="1:18" ht="12.75" customHeight="1" thickBot="1">
      <c r="A6" s="93"/>
      <c r="B6" s="8" t="s">
        <v>8</v>
      </c>
      <c r="C6" s="9" t="s">
        <v>9</v>
      </c>
      <c r="D6" s="11"/>
      <c r="E6" s="8" t="s">
        <v>8</v>
      </c>
      <c r="F6" s="9" t="s">
        <v>9</v>
      </c>
      <c r="G6" s="10"/>
      <c r="H6" s="8" t="s">
        <v>8</v>
      </c>
      <c r="I6" s="9" t="s">
        <v>9</v>
      </c>
      <c r="J6" s="107"/>
      <c r="K6" s="8" t="s">
        <v>30</v>
      </c>
      <c r="L6" s="9" t="s">
        <v>9</v>
      </c>
      <c r="M6" s="11"/>
      <c r="N6" s="8" t="s">
        <v>8</v>
      </c>
      <c r="O6" s="9" t="s">
        <v>9</v>
      </c>
      <c r="P6" s="107"/>
      <c r="Q6" s="8" t="s">
        <v>30</v>
      </c>
      <c r="R6" s="12" t="s">
        <v>9</v>
      </c>
    </row>
    <row r="7" spans="1:18" ht="12.75">
      <c r="A7" s="43" t="s">
        <v>3</v>
      </c>
      <c r="B7" s="31">
        <f>SUM(B8:B28)</f>
        <v>647</v>
      </c>
      <c r="C7" s="32">
        <f>SUM(C8:C28)</f>
        <v>65129.6175</v>
      </c>
      <c r="D7" s="31"/>
      <c r="E7" s="31">
        <f>SUM(E8:E28)</f>
        <v>36</v>
      </c>
      <c r="F7" s="44">
        <f>SUM(F8:F28)</f>
        <v>5788.9</v>
      </c>
      <c r="G7" s="45"/>
      <c r="H7" s="46">
        <f>SUM(H8:H28)</f>
        <v>472</v>
      </c>
      <c r="I7" s="47">
        <f>SUM(I8:I28)</f>
        <v>54606.78</v>
      </c>
      <c r="J7" s="47"/>
      <c r="K7" s="46">
        <f>SUM(K8:K28)</f>
        <v>31</v>
      </c>
      <c r="L7" s="59">
        <f>SUM(L8:L28)</f>
        <v>5127.27</v>
      </c>
      <c r="M7" s="59"/>
      <c r="N7" s="31">
        <f>SUM(N8:N28)</f>
        <v>175</v>
      </c>
      <c r="O7" s="32">
        <f>SUM(O8:O28)</f>
        <v>10522.8375</v>
      </c>
      <c r="P7" s="32"/>
      <c r="Q7" s="31">
        <f>SUM(Q8:Q28)</f>
        <v>5</v>
      </c>
      <c r="R7" s="76">
        <f>SUM(R8:R28)</f>
        <v>661.63</v>
      </c>
    </row>
    <row r="8" spans="1:18" ht="12.75">
      <c r="A8" s="48" t="s">
        <v>31</v>
      </c>
      <c r="B8" s="31">
        <f aca="true" t="shared" si="0" ref="B8:C28">SUM(H8,N8)</f>
        <v>0</v>
      </c>
      <c r="C8" s="32">
        <f>SUM(I8,O8)</f>
        <v>0</v>
      </c>
      <c r="D8" s="31"/>
      <c r="E8" s="31">
        <f>SUM(K8,Q8)</f>
        <v>0</v>
      </c>
      <c r="F8" s="32">
        <f aca="true" t="shared" si="1" ref="F8:F28">SUM(L8,R8)</f>
        <v>0</v>
      </c>
      <c r="G8" s="31"/>
      <c r="H8" s="46">
        <v>0</v>
      </c>
      <c r="I8" s="59">
        <v>0</v>
      </c>
      <c r="J8" s="32"/>
      <c r="K8" s="46">
        <v>0</v>
      </c>
      <c r="L8" s="59">
        <v>0</v>
      </c>
      <c r="M8" s="32"/>
      <c r="N8" s="83">
        <v>0</v>
      </c>
      <c r="O8" s="84">
        <v>0</v>
      </c>
      <c r="P8" s="32"/>
      <c r="Q8" s="83">
        <v>0</v>
      </c>
      <c r="R8" s="86">
        <v>0</v>
      </c>
    </row>
    <row r="9" spans="1:18" ht="12.75">
      <c r="A9" s="48" t="s">
        <v>32</v>
      </c>
      <c r="B9" s="31">
        <f t="shared" si="0"/>
        <v>36</v>
      </c>
      <c r="C9" s="32">
        <f t="shared" si="0"/>
        <v>2859.29</v>
      </c>
      <c r="D9" s="31"/>
      <c r="E9" s="31">
        <f aca="true" t="shared" si="2" ref="E9:E28">SUM(K9,Q9)</f>
        <v>0</v>
      </c>
      <c r="F9" s="32">
        <f t="shared" si="1"/>
        <v>0</v>
      </c>
      <c r="G9" s="31"/>
      <c r="H9" s="46">
        <v>36</v>
      </c>
      <c r="I9" s="59">
        <v>2859.29</v>
      </c>
      <c r="J9" s="32"/>
      <c r="K9" s="46">
        <v>0</v>
      </c>
      <c r="L9" s="59">
        <v>0</v>
      </c>
      <c r="M9" s="32"/>
      <c r="N9" s="83">
        <v>0</v>
      </c>
      <c r="O9" s="84">
        <v>0</v>
      </c>
      <c r="P9" s="32"/>
      <c r="Q9" s="83">
        <v>0</v>
      </c>
      <c r="R9" s="86">
        <v>0</v>
      </c>
    </row>
    <row r="10" spans="1:18" ht="12.75">
      <c r="A10" s="48" t="s">
        <v>33</v>
      </c>
      <c r="B10" s="31">
        <f t="shared" si="0"/>
        <v>0</v>
      </c>
      <c r="C10" s="32">
        <f t="shared" si="0"/>
        <v>0</v>
      </c>
      <c r="D10" s="31"/>
      <c r="E10" s="31">
        <f t="shared" si="2"/>
        <v>0</v>
      </c>
      <c r="F10" s="32">
        <f t="shared" si="1"/>
        <v>0</v>
      </c>
      <c r="G10" s="31"/>
      <c r="H10" s="46">
        <v>0</v>
      </c>
      <c r="I10" s="59">
        <v>0</v>
      </c>
      <c r="J10" s="32"/>
      <c r="K10" s="46">
        <v>0</v>
      </c>
      <c r="L10" s="59">
        <v>0</v>
      </c>
      <c r="M10" s="32"/>
      <c r="N10" s="83">
        <v>0</v>
      </c>
      <c r="O10" s="84">
        <v>0</v>
      </c>
      <c r="P10" s="32"/>
      <c r="Q10" s="83">
        <v>0</v>
      </c>
      <c r="R10" s="86">
        <v>0</v>
      </c>
    </row>
    <row r="11" spans="1:18" ht="12.75">
      <c r="A11" s="48" t="s">
        <v>34</v>
      </c>
      <c r="B11" s="31">
        <f t="shared" si="0"/>
        <v>13</v>
      </c>
      <c r="C11" s="32">
        <f t="shared" si="0"/>
        <v>617.365</v>
      </c>
      <c r="D11" s="31"/>
      <c r="E11" s="31">
        <f t="shared" si="2"/>
        <v>0</v>
      </c>
      <c r="F11" s="32">
        <f t="shared" si="1"/>
        <v>0</v>
      </c>
      <c r="G11" s="31"/>
      <c r="H11" s="46">
        <v>0</v>
      </c>
      <c r="I11" s="59">
        <v>0</v>
      </c>
      <c r="J11" s="32"/>
      <c r="K11" s="46">
        <v>0</v>
      </c>
      <c r="L11" s="59">
        <v>0</v>
      </c>
      <c r="M11" s="32"/>
      <c r="N11" s="31">
        <v>13</v>
      </c>
      <c r="O11" s="32">
        <v>617.365</v>
      </c>
      <c r="P11" s="32"/>
      <c r="Q11" s="31">
        <v>0</v>
      </c>
      <c r="R11" s="77">
        <v>0</v>
      </c>
    </row>
    <row r="12" spans="1:18" ht="12.75">
      <c r="A12" s="48" t="s">
        <v>35</v>
      </c>
      <c r="B12" s="31">
        <f t="shared" si="0"/>
        <v>0</v>
      </c>
      <c r="C12" s="32">
        <f t="shared" si="0"/>
        <v>0</v>
      </c>
      <c r="D12" s="31"/>
      <c r="E12" s="31">
        <f t="shared" si="2"/>
        <v>0</v>
      </c>
      <c r="F12" s="32">
        <f t="shared" si="1"/>
        <v>0</v>
      </c>
      <c r="G12" s="31"/>
      <c r="H12" s="46">
        <v>0</v>
      </c>
      <c r="I12" s="59">
        <v>0</v>
      </c>
      <c r="J12" s="32"/>
      <c r="K12" s="46">
        <v>0</v>
      </c>
      <c r="L12" s="59">
        <v>0</v>
      </c>
      <c r="M12" s="32"/>
      <c r="N12" s="31">
        <v>0</v>
      </c>
      <c r="O12" s="32">
        <v>0</v>
      </c>
      <c r="P12" s="32"/>
      <c r="Q12" s="31">
        <v>0</v>
      </c>
      <c r="R12" s="77">
        <v>0</v>
      </c>
    </row>
    <row r="13" spans="1:18" ht="12.75">
      <c r="A13" s="48" t="s">
        <v>36</v>
      </c>
      <c r="B13" s="31">
        <f t="shared" si="0"/>
        <v>20</v>
      </c>
      <c r="C13" s="32">
        <f t="shared" si="0"/>
        <v>1337.47</v>
      </c>
      <c r="D13" s="31"/>
      <c r="E13" s="31">
        <f t="shared" si="2"/>
        <v>0</v>
      </c>
      <c r="F13" s="32">
        <f t="shared" si="1"/>
        <v>0</v>
      </c>
      <c r="G13" s="31"/>
      <c r="H13" s="46">
        <v>0</v>
      </c>
      <c r="I13" s="59">
        <v>0</v>
      </c>
      <c r="J13" s="32"/>
      <c r="K13" s="46">
        <v>0</v>
      </c>
      <c r="L13" s="59">
        <v>0</v>
      </c>
      <c r="M13" s="32"/>
      <c r="N13" s="31">
        <v>20</v>
      </c>
      <c r="O13" s="32">
        <v>1337.47</v>
      </c>
      <c r="P13" s="32"/>
      <c r="Q13" s="31">
        <v>0</v>
      </c>
      <c r="R13" s="77">
        <v>0</v>
      </c>
    </row>
    <row r="14" spans="1:18" ht="12.75">
      <c r="A14" s="48" t="s">
        <v>37</v>
      </c>
      <c r="B14" s="31">
        <f t="shared" si="0"/>
        <v>0</v>
      </c>
      <c r="C14" s="32">
        <f t="shared" si="0"/>
        <v>0</v>
      </c>
      <c r="D14" s="31"/>
      <c r="E14" s="31">
        <f t="shared" si="2"/>
        <v>0</v>
      </c>
      <c r="F14" s="32">
        <f t="shared" si="1"/>
        <v>0</v>
      </c>
      <c r="G14" s="31"/>
      <c r="H14" s="46">
        <v>0</v>
      </c>
      <c r="I14" s="59">
        <v>0</v>
      </c>
      <c r="J14" s="32"/>
      <c r="K14" s="46">
        <v>0</v>
      </c>
      <c r="L14" s="59">
        <v>0</v>
      </c>
      <c r="M14" s="32"/>
      <c r="N14" s="31">
        <v>0</v>
      </c>
      <c r="O14" s="32">
        <v>0</v>
      </c>
      <c r="P14" s="32"/>
      <c r="Q14" s="31">
        <v>0</v>
      </c>
      <c r="R14" s="77">
        <v>0</v>
      </c>
    </row>
    <row r="15" spans="1:18" ht="12.75">
      <c r="A15" s="48" t="s">
        <v>38</v>
      </c>
      <c r="B15" s="31">
        <f t="shared" si="0"/>
        <v>0</v>
      </c>
      <c r="C15" s="32">
        <f t="shared" si="0"/>
        <v>0</v>
      </c>
      <c r="D15" s="31"/>
      <c r="E15" s="31">
        <f t="shared" si="2"/>
        <v>2</v>
      </c>
      <c r="F15" s="32">
        <f t="shared" si="1"/>
        <v>124.79</v>
      </c>
      <c r="G15" s="31"/>
      <c r="H15" s="46">
        <v>0</v>
      </c>
      <c r="I15" s="59">
        <v>0</v>
      </c>
      <c r="J15" s="32"/>
      <c r="K15" s="46">
        <v>0</v>
      </c>
      <c r="L15" s="59">
        <v>0</v>
      </c>
      <c r="M15" s="32"/>
      <c r="N15" s="31">
        <v>0</v>
      </c>
      <c r="O15" s="32">
        <v>0</v>
      </c>
      <c r="P15" s="32"/>
      <c r="Q15" s="31">
        <v>2</v>
      </c>
      <c r="R15" s="77">
        <v>124.79</v>
      </c>
    </row>
    <row r="16" spans="1:18" ht="12.75">
      <c r="A16" s="48" t="s">
        <v>39</v>
      </c>
      <c r="B16" s="31">
        <f t="shared" si="0"/>
        <v>43</v>
      </c>
      <c r="C16" s="32">
        <f t="shared" si="0"/>
        <v>7754.15</v>
      </c>
      <c r="D16" s="31"/>
      <c r="E16" s="31">
        <f t="shared" si="2"/>
        <v>12</v>
      </c>
      <c r="F16" s="32">
        <f t="shared" si="1"/>
        <v>1922.22</v>
      </c>
      <c r="G16" s="31"/>
      <c r="H16" s="46">
        <v>43</v>
      </c>
      <c r="I16" s="59">
        <v>7754.15</v>
      </c>
      <c r="J16" s="32"/>
      <c r="K16" s="46">
        <v>12</v>
      </c>
      <c r="L16" s="59">
        <v>1922.22</v>
      </c>
      <c r="M16" s="32"/>
      <c r="N16" s="31">
        <v>0</v>
      </c>
      <c r="O16" s="32">
        <v>0</v>
      </c>
      <c r="P16" s="32"/>
      <c r="Q16" s="31">
        <v>0</v>
      </c>
      <c r="R16" s="77">
        <v>0</v>
      </c>
    </row>
    <row r="17" spans="1:18" ht="12.75">
      <c r="A17" s="48" t="s">
        <v>40</v>
      </c>
      <c r="B17" s="31">
        <f t="shared" si="0"/>
        <v>16</v>
      </c>
      <c r="C17" s="32">
        <f t="shared" si="0"/>
        <v>1241.62</v>
      </c>
      <c r="D17" s="31"/>
      <c r="E17" s="31">
        <f t="shared" si="2"/>
        <v>0</v>
      </c>
      <c r="F17" s="32">
        <f t="shared" si="1"/>
        <v>0</v>
      </c>
      <c r="G17" s="31"/>
      <c r="H17" s="46">
        <v>0</v>
      </c>
      <c r="I17" s="59">
        <v>0</v>
      </c>
      <c r="J17" s="32"/>
      <c r="K17" s="46">
        <v>0</v>
      </c>
      <c r="L17" s="59">
        <v>0</v>
      </c>
      <c r="M17" s="32"/>
      <c r="N17" s="31">
        <v>16</v>
      </c>
      <c r="O17" s="32">
        <v>1241.62</v>
      </c>
      <c r="P17" s="32"/>
      <c r="Q17" s="31">
        <v>0</v>
      </c>
      <c r="R17" s="77">
        <v>0</v>
      </c>
    </row>
    <row r="18" spans="1:18" ht="12.75">
      <c r="A18" s="48" t="s">
        <v>41</v>
      </c>
      <c r="B18" s="31">
        <f t="shared" si="0"/>
        <v>92</v>
      </c>
      <c r="C18" s="32">
        <f t="shared" si="0"/>
        <v>5602.4025</v>
      </c>
      <c r="D18" s="31"/>
      <c r="E18" s="31">
        <f t="shared" si="2"/>
        <v>0</v>
      </c>
      <c r="F18" s="32">
        <f t="shared" si="1"/>
        <v>0</v>
      </c>
      <c r="G18" s="31"/>
      <c r="H18" s="46">
        <v>0</v>
      </c>
      <c r="I18" s="59">
        <v>0</v>
      </c>
      <c r="J18" s="32"/>
      <c r="K18" s="46">
        <v>0</v>
      </c>
      <c r="L18" s="59">
        <v>0</v>
      </c>
      <c r="M18" s="32"/>
      <c r="N18" s="31">
        <v>92</v>
      </c>
      <c r="O18" s="32">
        <v>5602.4025</v>
      </c>
      <c r="P18" s="32"/>
      <c r="Q18" s="31">
        <v>0</v>
      </c>
      <c r="R18" s="77">
        <v>0</v>
      </c>
    </row>
    <row r="19" spans="1:18" ht="12.75">
      <c r="A19" s="48" t="s">
        <v>42</v>
      </c>
      <c r="B19" s="31">
        <f t="shared" si="0"/>
        <v>0</v>
      </c>
      <c r="C19" s="32">
        <f t="shared" si="0"/>
        <v>0</v>
      </c>
      <c r="D19" s="31"/>
      <c r="E19" s="31">
        <f t="shared" si="2"/>
        <v>1</v>
      </c>
      <c r="F19" s="32">
        <f t="shared" si="1"/>
        <v>197.46</v>
      </c>
      <c r="G19" s="31"/>
      <c r="H19" s="46">
        <v>0</v>
      </c>
      <c r="I19" s="59">
        <v>0</v>
      </c>
      <c r="J19" s="32"/>
      <c r="K19" s="46">
        <v>1</v>
      </c>
      <c r="L19" s="59">
        <v>197.46</v>
      </c>
      <c r="M19" s="32"/>
      <c r="N19" s="31">
        <v>0</v>
      </c>
      <c r="O19" s="32">
        <v>0</v>
      </c>
      <c r="P19" s="32"/>
      <c r="Q19" s="31">
        <v>0</v>
      </c>
      <c r="R19" s="77">
        <v>0</v>
      </c>
    </row>
    <row r="20" spans="1:18" ht="12.75">
      <c r="A20" s="48" t="s">
        <v>43</v>
      </c>
      <c r="B20" s="31">
        <f t="shared" si="0"/>
        <v>18</v>
      </c>
      <c r="C20" s="32">
        <f t="shared" si="0"/>
        <v>998.68</v>
      </c>
      <c r="D20" s="31"/>
      <c r="E20" s="31">
        <f t="shared" si="2"/>
        <v>0</v>
      </c>
      <c r="F20" s="32">
        <f t="shared" si="1"/>
        <v>0</v>
      </c>
      <c r="G20" s="31"/>
      <c r="H20" s="46">
        <v>0</v>
      </c>
      <c r="I20" s="59">
        <v>0</v>
      </c>
      <c r="J20" s="32"/>
      <c r="K20" s="46">
        <v>0</v>
      </c>
      <c r="L20" s="59">
        <v>0</v>
      </c>
      <c r="M20" s="32"/>
      <c r="N20" s="31">
        <v>18</v>
      </c>
      <c r="O20" s="32">
        <v>998.68</v>
      </c>
      <c r="P20" s="32"/>
      <c r="Q20" s="31">
        <v>0</v>
      </c>
      <c r="R20" s="77">
        <v>0</v>
      </c>
    </row>
    <row r="21" spans="1:18" ht="12.75">
      <c r="A21" s="48" t="s">
        <v>44</v>
      </c>
      <c r="B21" s="31">
        <f t="shared" si="0"/>
        <v>0</v>
      </c>
      <c r="C21" s="32">
        <f t="shared" si="0"/>
        <v>0</v>
      </c>
      <c r="D21" s="31"/>
      <c r="E21" s="31">
        <f t="shared" si="2"/>
        <v>0</v>
      </c>
      <c r="F21" s="32">
        <f t="shared" si="1"/>
        <v>0</v>
      </c>
      <c r="G21" s="31"/>
      <c r="H21" s="46">
        <v>0</v>
      </c>
      <c r="I21" s="59">
        <v>0</v>
      </c>
      <c r="J21" s="32"/>
      <c r="K21" s="46">
        <v>0</v>
      </c>
      <c r="L21" s="59">
        <v>0</v>
      </c>
      <c r="M21" s="32"/>
      <c r="N21" s="31">
        <v>0</v>
      </c>
      <c r="O21" s="32">
        <v>0</v>
      </c>
      <c r="P21" s="32"/>
      <c r="Q21" s="31">
        <v>0</v>
      </c>
      <c r="R21" s="77">
        <v>0</v>
      </c>
    </row>
    <row r="22" spans="1:18" ht="12.75">
      <c r="A22" s="48" t="s">
        <v>45</v>
      </c>
      <c r="B22" s="31">
        <f t="shared" si="0"/>
        <v>16</v>
      </c>
      <c r="C22" s="32">
        <f t="shared" si="0"/>
        <v>725.3</v>
      </c>
      <c r="D22" s="31"/>
      <c r="E22" s="31">
        <f t="shared" si="2"/>
        <v>0</v>
      </c>
      <c r="F22" s="32">
        <f t="shared" si="1"/>
        <v>0</v>
      </c>
      <c r="G22" s="31"/>
      <c r="H22" s="46">
        <v>0</v>
      </c>
      <c r="I22" s="59">
        <v>0</v>
      </c>
      <c r="J22" s="32"/>
      <c r="K22" s="46">
        <v>0</v>
      </c>
      <c r="L22" s="59">
        <v>0</v>
      </c>
      <c r="M22" s="32"/>
      <c r="N22" s="31">
        <v>16</v>
      </c>
      <c r="O22" s="32">
        <v>725.3</v>
      </c>
      <c r="P22" s="32"/>
      <c r="Q22" s="31">
        <v>0</v>
      </c>
      <c r="R22" s="77">
        <v>0</v>
      </c>
    </row>
    <row r="23" spans="1:18" ht="12.75">
      <c r="A23" s="48" t="s">
        <v>46</v>
      </c>
      <c r="B23" s="31">
        <f t="shared" si="0"/>
        <v>261</v>
      </c>
      <c r="C23" s="32">
        <f t="shared" si="0"/>
        <v>30537.76</v>
      </c>
      <c r="D23" s="31"/>
      <c r="E23" s="31">
        <f t="shared" si="2"/>
        <v>4</v>
      </c>
      <c r="F23" s="32">
        <f t="shared" si="1"/>
        <v>1000.94</v>
      </c>
      <c r="G23" s="31"/>
      <c r="H23" s="46">
        <v>261</v>
      </c>
      <c r="I23" s="59">
        <v>30537.76</v>
      </c>
      <c r="J23" s="32"/>
      <c r="K23" s="46">
        <v>4</v>
      </c>
      <c r="L23" s="59">
        <v>1000.94</v>
      </c>
      <c r="M23" s="32"/>
      <c r="N23" s="31">
        <v>0</v>
      </c>
      <c r="O23" s="32">
        <v>0</v>
      </c>
      <c r="P23" s="32"/>
      <c r="Q23" s="31">
        <v>0</v>
      </c>
      <c r="R23" s="77">
        <v>0</v>
      </c>
    </row>
    <row r="24" spans="1:18" ht="12.75">
      <c r="A24" s="48" t="s">
        <v>47</v>
      </c>
      <c r="B24" s="31">
        <f t="shared" si="0"/>
        <v>0</v>
      </c>
      <c r="C24" s="32">
        <f t="shared" si="0"/>
        <v>0</v>
      </c>
      <c r="D24" s="31"/>
      <c r="E24" s="31">
        <f t="shared" si="2"/>
        <v>0</v>
      </c>
      <c r="F24" s="32">
        <f t="shared" si="1"/>
        <v>0</v>
      </c>
      <c r="G24" s="31"/>
      <c r="H24" s="46">
        <v>0</v>
      </c>
      <c r="I24" s="59">
        <v>0</v>
      </c>
      <c r="J24" s="32"/>
      <c r="K24" s="46">
        <v>0</v>
      </c>
      <c r="L24" s="59">
        <v>0</v>
      </c>
      <c r="M24" s="32"/>
      <c r="N24" s="31">
        <v>0</v>
      </c>
      <c r="O24" s="32">
        <v>0</v>
      </c>
      <c r="P24" s="32"/>
      <c r="Q24" s="31">
        <v>0</v>
      </c>
      <c r="R24" s="77">
        <v>0</v>
      </c>
    </row>
    <row r="25" spans="1:18" ht="12.75">
      <c r="A25" s="48" t="s">
        <v>48</v>
      </c>
      <c r="B25" s="31">
        <f t="shared" si="0"/>
        <v>132</v>
      </c>
      <c r="C25" s="32">
        <f t="shared" si="0"/>
        <v>13455.58</v>
      </c>
      <c r="D25" s="31"/>
      <c r="E25" s="31">
        <f t="shared" si="2"/>
        <v>14</v>
      </c>
      <c r="F25" s="32">
        <f t="shared" si="1"/>
        <v>2006.65</v>
      </c>
      <c r="G25" s="31"/>
      <c r="H25" s="46">
        <v>132</v>
      </c>
      <c r="I25" s="59">
        <v>13455.58</v>
      </c>
      <c r="J25" s="32"/>
      <c r="K25" s="46">
        <v>14</v>
      </c>
      <c r="L25" s="59">
        <v>2006.65</v>
      </c>
      <c r="M25" s="32"/>
      <c r="N25" s="31">
        <v>0</v>
      </c>
      <c r="O25" s="32">
        <v>0</v>
      </c>
      <c r="P25" s="32"/>
      <c r="Q25" s="31">
        <v>0</v>
      </c>
      <c r="R25" s="77">
        <v>0</v>
      </c>
    </row>
    <row r="26" spans="1:18" ht="12.75">
      <c r="A26" s="48" t="s">
        <v>49</v>
      </c>
      <c r="B26" s="31">
        <f t="shared" si="0"/>
        <v>0</v>
      </c>
      <c r="C26" s="32">
        <f t="shared" si="0"/>
        <v>0</v>
      </c>
      <c r="D26" s="31"/>
      <c r="E26" s="31">
        <f t="shared" si="2"/>
        <v>1</v>
      </c>
      <c r="F26" s="32">
        <f t="shared" si="1"/>
        <v>198.14</v>
      </c>
      <c r="G26" s="31"/>
      <c r="H26" s="46">
        <v>0</v>
      </c>
      <c r="I26" s="59">
        <v>0</v>
      </c>
      <c r="J26" s="32"/>
      <c r="K26" s="46">
        <v>0</v>
      </c>
      <c r="L26" s="59">
        <v>0</v>
      </c>
      <c r="M26" s="32"/>
      <c r="N26" s="31">
        <v>0</v>
      </c>
      <c r="O26" s="32">
        <v>0</v>
      </c>
      <c r="P26" s="32"/>
      <c r="Q26" s="31">
        <v>1</v>
      </c>
      <c r="R26" s="77">
        <v>198.14</v>
      </c>
    </row>
    <row r="27" spans="1:18" ht="12.75">
      <c r="A27" s="48" t="s">
        <v>50</v>
      </c>
      <c r="B27" s="31">
        <f t="shared" si="0"/>
        <v>0</v>
      </c>
      <c r="C27" s="32">
        <f t="shared" si="0"/>
        <v>0</v>
      </c>
      <c r="D27" s="31"/>
      <c r="E27" s="31">
        <f t="shared" si="2"/>
        <v>0</v>
      </c>
      <c r="F27" s="32">
        <f t="shared" si="1"/>
        <v>0</v>
      </c>
      <c r="G27" s="31"/>
      <c r="H27" s="46">
        <v>0</v>
      </c>
      <c r="I27" s="59">
        <v>0</v>
      </c>
      <c r="J27" s="32"/>
      <c r="K27" s="46">
        <v>0</v>
      </c>
      <c r="L27" s="59">
        <v>0</v>
      </c>
      <c r="M27" s="32"/>
      <c r="N27" s="31">
        <v>0</v>
      </c>
      <c r="O27" s="32">
        <v>0</v>
      </c>
      <c r="P27" s="32"/>
      <c r="Q27" s="31">
        <v>0</v>
      </c>
      <c r="R27" s="77">
        <v>0</v>
      </c>
    </row>
    <row r="28" spans="1:18" ht="13.5" thickBot="1">
      <c r="A28" s="51" t="s">
        <v>51</v>
      </c>
      <c r="B28" s="52">
        <f t="shared" si="0"/>
        <v>0</v>
      </c>
      <c r="C28" s="53">
        <f t="shared" si="0"/>
        <v>0</v>
      </c>
      <c r="D28" s="66"/>
      <c r="E28" s="52">
        <f t="shared" si="2"/>
        <v>2</v>
      </c>
      <c r="F28" s="53">
        <f t="shared" si="1"/>
        <v>338.7</v>
      </c>
      <c r="G28" s="52"/>
      <c r="H28" s="55">
        <v>0</v>
      </c>
      <c r="I28" s="69">
        <v>0</v>
      </c>
      <c r="J28" s="53"/>
      <c r="K28" s="55">
        <v>0</v>
      </c>
      <c r="L28" s="69">
        <v>0</v>
      </c>
      <c r="M28" s="53"/>
      <c r="N28" s="52">
        <v>0</v>
      </c>
      <c r="O28" s="53">
        <v>0</v>
      </c>
      <c r="P28" s="53"/>
      <c r="Q28" s="52">
        <v>2</v>
      </c>
      <c r="R28" s="78">
        <v>338.7</v>
      </c>
    </row>
    <row r="29" spans="1:7" ht="12.75">
      <c r="A29" s="41" t="s">
        <v>52</v>
      </c>
      <c r="B29" s="41"/>
      <c r="C29" s="41"/>
      <c r="D29" s="41"/>
      <c r="E29" s="41"/>
      <c r="F29" s="41"/>
      <c r="G29" s="41"/>
    </row>
  </sheetData>
  <mergeCells count="12">
    <mergeCell ref="P5:P6"/>
    <mergeCell ref="Q5:R5"/>
    <mergeCell ref="A4:A6"/>
    <mergeCell ref="B4:F4"/>
    <mergeCell ref="H4:L4"/>
    <mergeCell ref="N4:R4"/>
    <mergeCell ref="B5:C5"/>
    <mergeCell ref="E5:F5"/>
    <mergeCell ref="H5:I5"/>
    <mergeCell ref="J5:J6"/>
    <mergeCell ref="K5:L5"/>
    <mergeCell ref="N5:O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2.00390625" style="0" customWidth="1"/>
    <col min="6" max="6" width="9.00390625" style="0" bestFit="1" customWidth="1"/>
    <col min="7" max="7" width="0.85546875" style="0" customWidth="1"/>
    <col min="8" max="8" width="6.57421875" style="0" bestFit="1" customWidth="1"/>
    <col min="9" max="9" width="18.7109375" style="0" customWidth="1"/>
    <col min="10" max="10" width="0.85546875" style="0" customWidth="1"/>
    <col min="11" max="11" width="7.7109375" style="0" bestFit="1" customWidth="1"/>
    <col min="12" max="12" width="9.140625" style="0" bestFit="1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4.00390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E1" s="58" t="s">
        <v>54</v>
      </c>
    </row>
    <row r="2" spans="1:7" ht="12.75">
      <c r="A2" s="1" t="s">
        <v>65</v>
      </c>
      <c r="B2" s="1"/>
      <c r="C2" s="1"/>
      <c r="D2" s="1"/>
      <c r="E2" s="1"/>
      <c r="F2" s="1"/>
      <c r="G2" s="1"/>
    </row>
    <row r="3" spans="1:7" ht="13.5" thickBot="1">
      <c r="A3" s="2" t="s">
        <v>26</v>
      </c>
      <c r="B3" s="2"/>
      <c r="C3" s="2"/>
      <c r="D3" s="2"/>
      <c r="E3" s="2"/>
      <c r="F3" s="2"/>
      <c r="G3" s="2"/>
    </row>
    <row r="4" spans="1:18" ht="13.5" thickBot="1">
      <c r="A4" s="91" t="s">
        <v>27</v>
      </c>
      <c r="B4" s="94" t="s">
        <v>3</v>
      </c>
      <c r="C4" s="94"/>
      <c r="D4" s="94"/>
      <c r="E4" s="108"/>
      <c r="F4" s="109"/>
      <c r="G4" s="3"/>
      <c r="H4" s="97" t="s">
        <v>28</v>
      </c>
      <c r="I4" s="97"/>
      <c r="J4" s="97"/>
      <c r="K4" s="97"/>
      <c r="L4" s="97"/>
      <c r="M4" s="79"/>
      <c r="N4" s="97" t="s">
        <v>5</v>
      </c>
      <c r="O4" s="97"/>
      <c r="P4" s="97"/>
      <c r="Q4" s="97"/>
      <c r="R4" s="101"/>
    </row>
    <row r="5" spans="1:18" ht="13.5" customHeight="1" thickBot="1">
      <c r="A5" s="92"/>
      <c r="B5" s="102" t="s">
        <v>6</v>
      </c>
      <c r="C5" s="102"/>
      <c r="D5" s="42"/>
      <c r="E5" s="102" t="s">
        <v>29</v>
      </c>
      <c r="F5" s="102"/>
      <c r="G5" s="5"/>
      <c r="H5" s="104" t="s">
        <v>6</v>
      </c>
      <c r="I5" s="104"/>
      <c r="J5" s="106"/>
      <c r="K5" s="104" t="s">
        <v>29</v>
      </c>
      <c r="L5" s="104"/>
      <c r="M5" s="6"/>
      <c r="N5" s="104" t="s">
        <v>6</v>
      </c>
      <c r="O5" s="104"/>
      <c r="P5" s="106"/>
      <c r="Q5" s="104" t="s">
        <v>29</v>
      </c>
      <c r="R5" s="105"/>
    </row>
    <row r="6" spans="1:18" ht="12.75" customHeight="1" thickBot="1">
      <c r="A6" s="93"/>
      <c r="B6" s="8" t="s">
        <v>8</v>
      </c>
      <c r="C6" s="9" t="s">
        <v>9</v>
      </c>
      <c r="D6" s="11"/>
      <c r="E6" s="8" t="s">
        <v>8</v>
      </c>
      <c r="F6" s="9" t="s">
        <v>9</v>
      </c>
      <c r="G6" s="10"/>
      <c r="H6" s="8" t="s">
        <v>8</v>
      </c>
      <c r="I6" s="9" t="s">
        <v>9</v>
      </c>
      <c r="J6" s="107"/>
      <c r="K6" s="8" t="s">
        <v>30</v>
      </c>
      <c r="L6" s="9" t="s">
        <v>9</v>
      </c>
      <c r="M6" s="11"/>
      <c r="N6" s="8" t="s">
        <v>8</v>
      </c>
      <c r="O6" s="9" t="s">
        <v>9</v>
      </c>
      <c r="P6" s="107"/>
      <c r="Q6" s="8" t="s">
        <v>30</v>
      </c>
      <c r="R6" s="12" t="s">
        <v>9</v>
      </c>
    </row>
    <row r="7" spans="1:18" ht="12.75">
      <c r="A7" s="43" t="s">
        <v>3</v>
      </c>
      <c r="B7" s="31">
        <f>SUM(B8:B28)</f>
        <v>473</v>
      </c>
      <c r="C7" s="32">
        <f>SUM(C8:C28)</f>
        <v>40747.533071428574</v>
      </c>
      <c r="D7" s="31"/>
      <c r="E7" s="31">
        <f>SUM(E8:E28)</f>
        <v>23</v>
      </c>
      <c r="F7" s="44">
        <f>SUM(F8:F28)</f>
        <v>6361.95</v>
      </c>
      <c r="G7" s="45"/>
      <c r="H7" s="46">
        <f>SUM(H8:H28)</f>
        <v>239</v>
      </c>
      <c r="I7" s="47">
        <f>SUM(I8:I28)</f>
        <v>21807.53</v>
      </c>
      <c r="J7" s="47"/>
      <c r="K7" s="46">
        <f>SUM(K8:K28)</f>
        <v>16</v>
      </c>
      <c r="L7" s="59">
        <f>SUM(L8:L28)</f>
        <v>2873.23</v>
      </c>
      <c r="M7" s="59"/>
      <c r="N7" s="31">
        <f>SUM(N8:N28)</f>
        <v>234</v>
      </c>
      <c r="O7" s="32">
        <f>SUM(O8:O28)</f>
        <v>18940.003071428575</v>
      </c>
      <c r="P7" s="32"/>
      <c r="Q7" s="31">
        <f>SUM(Q8:Q28)</f>
        <v>7</v>
      </c>
      <c r="R7" s="76">
        <f>SUM(R8:R28)</f>
        <v>3488.72</v>
      </c>
    </row>
    <row r="8" spans="1:18" ht="12.75">
      <c r="A8" s="48" t="s">
        <v>31</v>
      </c>
      <c r="B8" s="31">
        <f aca="true" t="shared" si="0" ref="B8:C28">SUM(H8,N8)</f>
        <v>0</v>
      </c>
      <c r="C8" s="32">
        <f>SUM(I8,O8)</f>
        <v>349.53</v>
      </c>
      <c r="D8" s="31"/>
      <c r="E8" s="31">
        <f>SUM(K8,Q8)</f>
        <v>0</v>
      </c>
      <c r="F8" s="32">
        <f aca="true" t="shared" si="1" ref="F8:F28">SUM(L8,R8)</f>
        <v>0</v>
      </c>
      <c r="G8" s="31"/>
      <c r="H8" s="46">
        <v>0</v>
      </c>
      <c r="I8" s="59">
        <v>349.53</v>
      </c>
      <c r="J8" s="32"/>
      <c r="K8" s="46">
        <v>0</v>
      </c>
      <c r="L8" s="59">
        <v>0</v>
      </c>
      <c r="M8" s="32"/>
      <c r="N8" s="83">
        <v>0</v>
      </c>
      <c r="O8" s="84">
        <v>0</v>
      </c>
      <c r="P8" s="32"/>
      <c r="Q8" s="83">
        <v>0</v>
      </c>
      <c r="R8" s="86">
        <v>0</v>
      </c>
    </row>
    <row r="9" spans="1:18" ht="12.75">
      <c r="A9" s="48" t="s">
        <v>32</v>
      </c>
      <c r="B9" s="31">
        <f t="shared" si="0"/>
        <v>0</v>
      </c>
      <c r="C9" s="32">
        <f t="shared" si="0"/>
        <v>0</v>
      </c>
      <c r="D9" s="31"/>
      <c r="E9" s="31">
        <f aca="true" t="shared" si="2" ref="E9:E28">SUM(K9,Q9)</f>
        <v>0</v>
      </c>
      <c r="F9" s="32">
        <f t="shared" si="1"/>
        <v>0</v>
      </c>
      <c r="G9" s="31"/>
      <c r="H9" s="46">
        <v>0</v>
      </c>
      <c r="I9" s="59">
        <v>0</v>
      </c>
      <c r="J9" s="32"/>
      <c r="K9" s="46">
        <v>0</v>
      </c>
      <c r="L9" s="59">
        <v>0</v>
      </c>
      <c r="M9" s="32"/>
      <c r="N9" s="83">
        <v>0</v>
      </c>
      <c r="O9" s="84">
        <v>0</v>
      </c>
      <c r="P9" s="32"/>
      <c r="Q9" s="83">
        <v>0</v>
      </c>
      <c r="R9" s="86">
        <v>0</v>
      </c>
    </row>
    <row r="10" spans="1:18" ht="12.75">
      <c r="A10" s="48" t="s">
        <v>33</v>
      </c>
      <c r="B10" s="31">
        <f t="shared" si="0"/>
        <v>0</v>
      </c>
      <c r="C10" s="32">
        <f t="shared" si="0"/>
        <v>0</v>
      </c>
      <c r="D10" s="31"/>
      <c r="E10" s="31">
        <f t="shared" si="2"/>
        <v>0</v>
      </c>
      <c r="F10" s="32">
        <f t="shared" si="1"/>
        <v>0</v>
      </c>
      <c r="G10" s="31"/>
      <c r="H10" s="46">
        <v>0</v>
      </c>
      <c r="I10" s="59">
        <v>0</v>
      </c>
      <c r="J10" s="32"/>
      <c r="K10" s="46">
        <v>0</v>
      </c>
      <c r="L10" s="59">
        <v>0</v>
      </c>
      <c r="M10" s="32"/>
      <c r="N10" s="83">
        <v>0</v>
      </c>
      <c r="O10" s="84">
        <v>0</v>
      </c>
      <c r="P10" s="32"/>
      <c r="Q10" s="83">
        <v>0</v>
      </c>
      <c r="R10" s="86">
        <v>0</v>
      </c>
    </row>
    <row r="11" spans="1:18" ht="12.75">
      <c r="A11" s="48" t="s">
        <v>34</v>
      </c>
      <c r="B11" s="31">
        <f t="shared" si="0"/>
        <v>33</v>
      </c>
      <c r="C11" s="32">
        <f t="shared" si="0"/>
        <v>2690.9225</v>
      </c>
      <c r="D11" s="31"/>
      <c r="E11" s="31">
        <f t="shared" si="2"/>
        <v>0</v>
      </c>
      <c r="F11" s="32">
        <f t="shared" si="1"/>
        <v>0</v>
      </c>
      <c r="G11" s="31"/>
      <c r="H11" s="46">
        <v>0</v>
      </c>
      <c r="I11" s="59">
        <v>0</v>
      </c>
      <c r="J11" s="32"/>
      <c r="K11" s="46">
        <v>0</v>
      </c>
      <c r="L11" s="59">
        <v>0</v>
      </c>
      <c r="M11" s="32"/>
      <c r="N11" s="31">
        <v>33</v>
      </c>
      <c r="O11" s="32">
        <v>2690.9225</v>
      </c>
      <c r="P11" s="32"/>
      <c r="Q11" s="31">
        <v>0</v>
      </c>
      <c r="R11" s="77">
        <v>0</v>
      </c>
    </row>
    <row r="12" spans="1:18" ht="12.75">
      <c r="A12" s="48" t="s">
        <v>35</v>
      </c>
      <c r="B12" s="31">
        <f t="shared" si="0"/>
        <v>33</v>
      </c>
      <c r="C12" s="32">
        <f t="shared" si="0"/>
        <v>5024.900571428572</v>
      </c>
      <c r="D12" s="31"/>
      <c r="E12" s="31">
        <f t="shared" si="2"/>
        <v>0</v>
      </c>
      <c r="F12" s="32">
        <f t="shared" si="1"/>
        <v>0</v>
      </c>
      <c r="G12" s="31"/>
      <c r="H12" s="46">
        <v>0</v>
      </c>
      <c r="I12" s="59">
        <v>0</v>
      </c>
      <c r="J12" s="32"/>
      <c r="K12" s="46">
        <v>0</v>
      </c>
      <c r="L12" s="59">
        <v>0</v>
      </c>
      <c r="M12" s="32"/>
      <c r="N12" s="31">
        <v>33</v>
      </c>
      <c r="O12" s="32">
        <v>5024.900571428572</v>
      </c>
      <c r="P12" s="32"/>
      <c r="Q12" s="31">
        <v>0</v>
      </c>
      <c r="R12" s="77">
        <v>0</v>
      </c>
    </row>
    <row r="13" spans="1:18" ht="12.75">
      <c r="A13" s="48" t="s">
        <v>36</v>
      </c>
      <c r="B13" s="31">
        <f t="shared" si="0"/>
        <v>104</v>
      </c>
      <c r="C13" s="32">
        <f t="shared" si="0"/>
        <v>7366.35</v>
      </c>
      <c r="D13" s="31"/>
      <c r="E13" s="31">
        <f t="shared" si="2"/>
        <v>0</v>
      </c>
      <c r="F13" s="32">
        <f t="shared" si="1"/>
        <v>0</v>
      </c>
      <c r="G13" s="31"/>
      <c r="H13" s="46">
        <v>8</v>
      </c>
      <c r="I13" s="59">
        <v>629.68</v>
      </c>
      <c r="J13" s="32"/>
      <c r="K13" s="46">
        <v>0</v>
      </c>
      <c r="L13" s="59">
        <v>0</v>
      </c>
      <c r="M13" s="32"/>
      <c r="N13" s="31">
        <v>96</v>
      </c>
      <c r="O13" s="32">
        <v>6736.67</v>
      </c>
      <c r="P13" s="32"/>
      <c r="Q13" s="31">
        <v>0</v>
      </c>
      <c r="R13" s="77">
        <v>0</v>
      </c>
    </row>
    <row r="14" spans="1:18" ht="12.75">
      <c r="A14" s="48" t="s">
        <v>37</v>
      </c>
      <c r="B14" s="31">
        <f t="shared" si="0"/>
        <v>0</v>
      </c>
      <c r="C14" s="32">
        <f t="shared" si="0"/>
        <v>0</v>
      </c>
      <c r="D14" s="31"/>
      <c r="E14" s="31">
        <f t="shared" si="2"/>
        <v>0</v>
      </c>
      <c r="F14" s="32">
        <f t="shared" si="1"/>
        <v>0</v>
      </c>
      <c r="G14" s="31"/>
      <c r="H14" s="46">
        <v>0</v>
      </c>
      <c r="I14" s="59">
        <v>0</v>
      </c>
      <c r="J14" s="32"/>
      <c r="K14" s="46">
        <v>0</v>
      </c>
      <c r="L14" s="59">
        <v>0</v>
      </c>
      <c r="M14" s="32"/>
      <c r="N14" s="31">
        <v>0</v>
      </c>
      <c r="O14" s="32">
        <v>0</v>
      </c>
      <c r="P14" s="32"/>
      <c r="Q14" s="31">
        <v>0</v>
      </c>
      <c r="R14" s="77">
        <v>0</v>
      </c>
    </row>
    <row r="15" spans="1:18" ht="12.75">
      <c r="A15" s="48" t="s">
        <v>38</v>
      </c>
      <c r="B15" s="31">
        <f t="shared" si="0"/>
        <v>18</v>
      </c>
      <c r="C15" s="32">
        <f t="shared" si="0"/>
        <v>2683.89</v>
      </c>
      <c r="D15" s="31"/>
      <c r="E15" s="31">
        <f t="shared" si="2"/>
        <v>1</v>
      </c>
      <c r="F15" s="32">
        <f t="shared" si="1"/>
        <v>461.79</v>
      </c>
      <c r="G15" s="31"/>
      <c r="H15" s="46">
        <v>18</v>
      </c>
      <c r="I15" s="59">
        <v>2683.89</v>
      </c>
      <c r="J15" s="32"/>
      <c r="K15" s="46">
        <v>0</v>
      </c>
      <c r="L15" s="59">
        <v>0</v>
      </c>
      <c r="M15" s="32"/>
      <c r="N15" s="31">
        <v>0</v>
      </c>
      <c r="O15" s="32">
        <v>0</v>
      </c>
      <c r="P15" s="32"/>
      <c r="Q15" s="31">
        <v>1</v>
      </c>
      <c r="R15" s="77">
        <v>461.79</v>
      </c>
    </row>
    <row r="16" spans="1:18" ht="12.75">
      <c r="A16" s="48" t="s">
        <v>39</v>
      </c>
      <c r="B16" s="31">
        <f t="shared" si="0"/>
        <v>14</v>
      </c>
      <c r="C16" s="32">
        <f t="shared" si="0"/>
        <v>1019.62</v>
      </c>
      <c r="D16" s="31"/>
      <c r="E16" s="31">
        <f t="shared" si="2"/>
        <v>7</v>
      </c>
      <c r="F16" s="32">
        <f t="shared" si="1"/>
        <v>3000.8199999999997</v>
      </c>
      <c r="G16" s="31"/>
      <c r="H16" s="46">
        <v>14</v>
      </c>
      <c r="I16" s="59">
        <v>1019.62</v>
      </c>
      <c r="J16" s="32"/>
      <c r="K16" s="46">
        <v>2</v>
      </c>
      <c r="L16" s="59">
        <v>298.16</v>
      </c>
      <c r="M16" s="32"/>
      <c r="N16" s="31">
        <v>0</v>
      </c>
      <c r="O16" s="32">
        <v>0</v>
      </c>
      <c r="P16" s="32"/>
      <c r="Q16" s="31">
        <v>5</v>
      </c>
      <c r="R16" s="77">
        <v>2702.66</v>
      </c>
    </row>
    <row r="17" spans="1:18" ht="12.75">
      <c r="A17" s="48" t="s">
        <v>40</v>
      </c>
      <c r="B17" s="31">
        <f t="shared" si="0"/>
        <v>0</v>
      </c>
      <c r="C17" s="32">
        <f t="shared" si="0"/>
        <v>0</v>
      </c>
      <c r="D17" s="31"/>
      <c r="E17" s="31">
        <f t="shared" si="2"/>
        <v>0</v>
      </c>
      <c r="F17" s="32">
        <f t="shared" si="1"/>
        <v>0</v>
      </c>
      <c r="G17" s="31"/>
      <c r="H17" s="46">
        <v>0</v>
      </c>
      <c r="I17" s="59">
        <v>0</v>
      </c>
      <c r="J17" s="32"/>
      <c r="K17" s="46">
        <v>0</v>
      </c>
      <c r="L17" s="59">
        <v>0</v>
      </c>
      <c r="M17" s="32"/>
      <c r="N17" s="31">
        <v>0</v>
      </c>
      <c r="O17" s="32">
        <v>0</v>
      </c>
      <c r="P17" s="32"/>
      <c r="Q17" s="31">
        <v>0</v>
      </c>
      <c r="R17" s="77">
        <v>0</v>
      </c>
    </row>
    <row r="18" spans="1:18" ht="12.75">
      <c r="A18" s="48" t="s">
        <v>41</v>
      </c>
      <c r="B18" s="31">
        <f t="shared" si="0"/>
        <v>0</v>
      </c>
      <c r="C18" s="32">
        <f t="shared" si="0"/>
        <v>0</v>
      </c>
      <c r="D18" s="31"/>
      <c r="E18" s="31">
        <f t="shared" si="2"/>
        <v>0</v>
      </c>
      <c r="F18" s="32">
        <f t="shared" si="1"/>
        <v>0</v>
      </c>
      <c r="G18" s="31"/>
      <c r="H18" s="46">
        <v>0</v>
      </c>
      <c r="I18" s="59">
        <v>0</v>
      </c>
      <c r="J18" s="32"/>
      <c r="K18" s="46">
        <v>0</v>
      </c>
      <c r="L18" s="59">
        <v>0</v>
      </c>
      <c r="M18" s="32"/>
      <c r="N18" s="31">
        <v>0</v>
      </c>
      <c r="O18" s="32">
        <v>0</v>
      </c>
      <c r="P18" s="32"/>
      <c r="Q18" s="31">
        <v>0</v>
      </c>
      <c r="R18" s="77">
        <v>0</v>
      </c>
    </row>
    <row r="19" spans="1:18" ht="12.75">
      <c r="A19" s="48" t="s">
        <v>42</v>
      </c>
      <c r="B19" s="31">
        <f t="shared" si="0"/>
        <v>19</v>
      </c>
      <c r="C19" s="32">
        <f t="shared" si="0"/>
        <v>900.88</v>
      </c>
      <c r="D19" s="31"/>
      <c r="E19" s="31">
        <f t="shared" si="2"/>
        <v>0</v>
      </c>
      <c r="F19" s="32">
        <f t="shared" si="1"/>
        <v>0</v>
      </c>
      <c r="G19" s="31"/>
      <c r="H19" s="46">
        <v>0</v>
      </c>
      <c r="I19" s="59">
        <v>0</v>
      </c>
      <c r="J19" s="32"/>
      <c r="K19" s="46">
        <v>0</v>
      </c>
      <c r="L19" s="59">
        <v>0</v>
      </c>
      <c r="M19" s="32"/>
      <c r="N19" s="31">
        <v>19</v>
      </c>
      <c r="O19" s="32">
        <v>900.88</v>
      </c>
      <c r="P19" s="32"/>
      <c r="Q19" s="31">
        <v>0</v>
      </c>
      <c r="R19" s="77">
        <v>0</v>
      </c>
    </row>
    <row r="20" spans="1:18" ht="12.75">
      <c r="A20" s="48" t="s">
        <v>43</v>
      </c>
      <c r="B20" s="31">
        <f t="shared" si="0"/>
        <v>1</v>
      </c>
      <c r="C20" s="32">
        <f t="shared" si="0"/>
        <v>46</v>
      </c>
      <c r="D20" s="31"/>
      <c r="E20" s="31">
        <f t="shared" si="2"/>
        <v>0</v>
      </c>
      <c r="F20" s="32">
        <f t="shared" si="1"/>
        <v>0</v>
      </c>
      <c r="G20" s="31"/>
      <c r="H20" s="46">
        <v>0</v>
      </c>
      <c r="I20" s="59">
        <v>0</v>
      </c>
      <c r="J20" s="32"/>
      <c r="K20" s="46">
        <v>0</v>
      </c>
      <c r="L20" s="59">
        <v>0</v>
      </c>
      <c r="M20" s="32"/>
      <c r="N20" s="31">
        <v>1</v>
      </c>
      <c r="O20" s="32">
        <v>46</v>
      </c>
      <c r="P20" s="32"/>
      <c r="Q20" s="31">
        <v>0</v>
      </c>
      <c r="R20" s="77">
        <v>0</v>
      </c>
    </row>
    <row r="21" spans="1:18" ht="12.75">
      <c r="A21" s="48" t="s">
        <v>44</v>
      </c>
      <c r="B21" s="31">
        <f t="shared" si="0"/>
        <v>0</v>
      </c>
      <c r="C21" s="32">
        <f t="shared" si="0"/>
        <v>0</v>
      </c>
      <c r="D21" s="31"/>
      <c r="E21" s="31">
        <f t="shared" si="2"/>
        <v>0</v>
      </c>
      <c r="F21" s="32">
        <f t="shared" si="1"/>
        <v>0</v>
      </c>
      <c r="G21" s="31"/>
      <c r="H21" s="46">
        <v>0</v>
      </c>
      <c r="I21" s="59">
        <v>0</v>
      </c>
      <c r="J21" s="32"/>
      <c r="K21" s="46">
        <v>0</v>
      </c>
      <c r="L21" s="59">
        <v>0</v>
      </c>
      <c r="M21" s="32"/>
      <c r="N21" s="31">
        <v>0</v>
      </c>
      <c r="O21" s="32">
        <v>0</v>
      </c>
      <c r="P21" s="32"/>
      <c r="Q21" s="31">
        <v>0</v>
      </c>
      <c r="R21" s="77">
        <v>0</v>
      </c>
    </row>
    <row r="22" spans="1:18" ht="12.75">
      <c r="A22" s="48" t="s">
        <v>45</v>
      </c>
      <c r="B22" s="31">
        <f t="shared" si="0"/>
        <v>41</v>
      </c>
      <c r="C22" s="32">
        <f t="shared" si="0"/>
        <v>2611.3</v>
      </c>
      <c r="D22" s="31"/>
      <c r="E22" s="31">
        <f t="shared" si="2"/>
        <v>0</v>
      </c>
      <c r="F22" s="32">
        <f t="shared" si="1"/>
        <v>0</v>
      </c>
      <c r="G22" s="31"/>
      <c r="H22" s="46">
        <v>0</v>
      </c>
      <c r="I22" s="59">
        <v>0</v>
      </c>
      <c r="J22" s="32"/>
      <c r="K22" s="46">
        <v>0</v>
      </c>
      <c r="L22" s="59">
        <v>0</v>
      </c>
      <c r="M22" s="32"/>
      <c r="N22" s="31">
        <v>41</v>
      </c>
      <c r="O22" s="32">
        <v>2611.3</v>
      </c>
      <c r="P22" s="32"/>
      <c r="Q22" s="31">
        <v>0</v>
      </c>
      <c r="R22" s="77">
        <v>0</v>
      </c>
    </row>
    <row r="23" spans="1:18" ht="12.75">
      <c r="A23" s="48" t="s">
        <v>46</v>
      </c>
      <c r="B23" s="31">
        <f t="shared" si="0"/>
        <v>0</v>
      </c>
      <c r="C23" s="32">
        <f t="shared" si="0"/>
        <v>0</v>
      </c>
      <c r="D23" s="31"/>
      <c r="E23" s="31">
        <f t="shared" si="2"/>
        <v>15</v>
      </c>
      <c r="F23" s="32">
        <f t="shared" si="1"/>
        <v>2899.34</v>
      </c>
      <c r="G23" s="31"/>
      <c r="H23" s="46">
        <v>0</v>
      </c>
      <c r="I23" s="59">
        <v>0</v>
      </c>
      <c r="J23" s="32"/>
      <c r="K23" s="46">
        <v>14</v>
      </c>
      <c r="L23" s="59">
        <v>2575.07</v>
      </c>
      <c r="M23" s="32"/>
      <c r="N23" s="31">
        <v>0</v>
      </c>
      <c r="O23" s="32">
        <v>0</v>
      </c>
      <c r="P23" s="32"/>
      <c r="Q23" s="31">
        <v>1</v>
      </c>
      <c r="R23" s="77">
        <v>324.27</v>
      </c>
    </row>
    <row r="24" spans="1:18" ht="12.75">
      <c r="A24" s="48" t="s">
        <v>47</v>
      </c>
      <c r="B24" s="31">
        <f t="shared" si="0"/>
        <v>109</v>
      </c>
      <c r="C24" s="32">
        <f t="shared" si="0"/>
        <v>9411.3</v>
      </c>
      <c r="D24" s="31"/>
      <c r="E24" s="31">
        <f t="shared" si="2"/>
        <v>0</v>
      </c>
      <c r="F24" s="32">
        <f t="shared" si="1"/>
        <v>0</v>
      </c>
      <c r="G24" s="31"/>
      <c r="H24" s="46">
        <v>109</v>
      </c>
      <c r="I24" s="59">
        <v>9411.3</v>
      </c>
      <c r="J24" s="32"/>
      <c r="K24" s="46">
        <v>0</v>
      </c>
      <c r="L24" s="59">
        <v>0</v>
      </c>
      <c r="M24" s="32"/>
      <c r="N24" s="31">
        <v>0</v>
      </c>
      <c r="O24" s="32">
        <v>0</v>
      </c>
      <c r="P24" s="32"/>
      <c r="Q24" s="31">
        <v>0</v>
      </c>
      <c r="R24" s="77">
        <v>0</v>
      </c>
    </row>
    <row r="25" spans="1:18" ht="12.75">
      <c r="A25" s="48" t="s">
        <v>48</v>
      </c>
      <c r="B25" s="31">
        <f t="shared" si="0"/>
        <v>90</v>
      </c>
      <c r="C25" s="32">
        <f t="shared" si="0"/>
        <v>7713.51</v>
      </c>
      <c r="D25" s="31"/>
      <c r="E25" s="31">
        <f t="shared" si="2"/>
        <v>0</v>
      </c>
      <c r="F25" s="32">
        <f t="shared" si="1"/>
        <v>0</v>
      </c>
      <c r="G25" s="31"/>
      <c r="H25" s="46">
        <v>90</v>
      </c>
      <c r="I25" s="59">
        <v>7713.51</v>
      </c>
      <c r="J25" s="32"/>
      <c r="K25" s="46">
        <v>0</v>
      </c>
      <c r="L25" s="59">
        <v>0</v>
      </c>
      <c r="M25" s="32"/>
      <c r="N25" s="31">
        <v>0</v>
      </c>
      <c r="O25" s="32">
        <v>0</v>
      </c>
      <c r="P25" s="32"/>
      <c r="Q25" s="31">
        <v>0</v>
      </c>
      <c r="R25" s="77">
        <v>0</v>
      </c>
    </row>
    <row r="26" spans="1:18" ht="12.75">
      <c r="A26" s="48" t="s">
        <v>49</v>
      </c>
      <c r="B26" s="31">
        <f t="shared" si="0"/>
        <v>0</v>
      </c>
      <c r="C26" s="32">
        <f t="shared" si="0"/>
        <v>0</v>
      </c>
      <c r="D26" s="31"/>
      <c r="E26" s="31">
        <f t="shared" si="2"/>
        <v>0</v>
      </c>
      <c r="F26" s="32">
        <f t="shared" si="1"/>
        <v>0</v>
      </c>
      <c r="G26" s="31"/>
      <c r="H26" s="46">
        <v>0</v>
      </c>
      <c r="I26" s="59">
        <v>0</v>
      </c>
      <c r="J26" s="32"/>
      <c r="K26" s="46">
        <v>0</v>
      </c>
      <c r="L26" s="59">
        <v>0</v>
      </c>
      <c r="M26" s="32"/>
      <c r="N26" s="31">
        <v>0</v>
      </c>
      <c r="O26" s="32">
        <v>0</v>
      </c>
      <c r="P26" s="32"/>
      <c r="Q26" s="31">
        <v>0</v>
      </c>
      <c r="R26" s="77">
        <v>0</v>
      </c>
    </row>
    <row r="27" spans="1:18" ht="12.75">
      <c r="A27" s="48" t="s">
        <v>50</v>
      </c>
      <c r="B27" s="31">
        <f t="shared" si="0"/>
        <v>11</v>
      </c>
      <c r="C27" s="32">
        <f t="shared" si="0"/>
        <v>929.33</v>
      </c>
      <c r="D27" s="31"/>
      <c r="E27" s="31">
        <f t="shared" si="2"/>
        <v>0</v>
      </c>
      <c r="F27" s="32">
        <f t="shared" si="1"/>
        <v>0</v>
      </c>
      <c r="G27" s="31"/>
      <c r="H27" s="46">
        <v>0</v>
      </c>
      <c r="I27" s="59">
        <v>0</v>
      </c>
      <c r="J27" s="32"/>
      <c r="K27" s="46">
        <v>0</v>
      </c>
      <c r="L27" s="59">
        <v>0</v>
      </c>
      <c r="M27" s="32"/>
      <c r="N27" s="31">
        <v>11</v>
      </c>
      <c r="O27" s="32">
        <v>929.33</v>
      </c>
      <c r="P27" s="32"/>
      <c r="Q27" s="31">
        <v>0</v>
      </c>
      <c r="R27" s="77">
        <v>0</v>
      </c>
    </row>
    <row r="28" spans="1:18" ht="13.5" thickBot="1">
      <c r="A28" s="51" t="s">
        <v>51</v>
      </c>
      <c r="B28" s="52">
        <f t="shared" si="0"/>
        <v>0</v>
      </c>
      <c r="C28" s="53">
        <f t="shared" si="0"/>
        <v>0</v>
      </c>
      <c r="D28" s="66"/>
      <c r="E28" s="52">
        <f t="shared" si="2"/>
        <v>0</v>
      </c>
      <c r="F28" s="53">
        <f t="shared" si="1"/>
        <v>0</v>
      </c>
      <c r="G28" s="52"/>
      <c r="H28" s="55">
        <v>0</v>
      </c>
      <c r="I28" s="69">
        <v>0</v>
      </c>
      <c r="J28" s="53"/>
      <c r="K28" s="55">
        <v>0</v>
      </c>
      <c r="L28" s="69">
        <v>0</v>
      </c>
      <c r="M28" s="53"/>
      <c r="N28" s="52">
        <v>0</v>
      </c>
      <c r="O28" s="53">
        <v>0</v>
      </c>
      <c r="P28" s="53"/>
      <c r="Q28" s="52">
        <v>0</v>
      </c>
      <c r="R28" s="78">
        <v>0</v>
      </c>
    </row>
    <row r="29" spans="1:7" ht="12.75">
      <c r="A29" s="41" t="s">
        <v>52</v>
      </c>
      <c r="B29" s="41"/>
      <c r="C29" s="41"/>
      <c r="D29" s="41"/>
      <c r="E29" s="41"/>
      <c r="F29" s="41"/>
      <c r="G29" s="41"/>
    </row>
  </sheetData>
  <mergeCells count="12">
    <mergeCell ref="A4:A6"/>
    <mergeCell ref="B4:F4"/>
    <mergeCell ref="H4:L4"/>
    <mergeCell ref="N4:R4"/>
    <mergeCell ref="B5:C5"/>
    <mergeCell ref="E5:F5"/>
    <mergeCell ref="H5:I5"/>
    <mergeCell ref="J5:J6"/>
    <mergeCell ref="K5:L5"/>
    <mergeCell ref="N5:O5"/>
    <mergeCell ref="P5:P6"/>
    <mergeCell ref="Q5:R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N7" sqref="N7:R28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2.00390625" style="0" customWidth="1"/>
    <col min="6" max="6" width="9.00390625" style="0" bestFit="1" customWidth="1"/>
    <col min="7" max="7" width="0.85546875" style="0" customWidth="1"/>
    <col min="8" max="8" width="6.57421875" style="0" bestFit="1" customWidth="1"/>
    <col min="9" max="9" width="18.7109375" style="0" customWidth="1"/>
    <col min="10" max="10" width="0.85546875" style="0" customWidth="1"/>
    <col min="11" max="11" width="7.7109375" style="0" bestFit="1" customWidth="1"/>
    <col min="12" max="12" width="9.140625" style="0" bestFit="1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4.00390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E1" s="58" t="s">
        <v>54</v>
      </c>
    </row>
    <row r="2" spans="1:7" ht="12.75">
      <c r="A2" s="1" t="s">
        <v>66</v>
      </c>
      <c r="B2" s="1"/>
      <c r="C2" s="1"/>
      <c r="D2" s="1"/>
      <c r="E2" s="1"/>
      <c r="F2" s="1"/>
      <c r="G2" s="1"/>
    </row>
    <row r="3" spans="1:7" ht="13.5" thickBot="1">
      <c r="A3" s="2" t="s">
        <v>26</v>
      </c>
      <c r="B3" s="2"/>
      <c r="C3" s="2"/>
      <c r="D3" s="2"/>
      <c r="E3" s="2"/>
      <c r="F3" s="2"/>
      <c r="G3" s="2"/>
    </row>
    <row r="4" spans="1:18" ht="13.5" thickBot="1">
      <c r="A4" s="91" t="s">
        <v>27</v>
      </c>
      <c r="B4" s="94" t="s">
        <v>3</v>
      </c>
      <c r="C4" s="94"/>
      <c r="D4" s="94"/>
      <c r="E4" s="108"/>
      <c r="F4" s="109"/>
      <c r="G4" s="3"/>
      <c r="H4" s="97" t="s">
        <v>28</v>
      </c>
      <c r="I4" s="97"/>
      <c r="J4" s="97"/>
      <c r="K4" s="97"/>
      <c r="L4" s="97"/>
      <c r="M4" s="79"/>
      <c r="N4" s="97" t="s">
        <v>5</v>
      </c>
      <c r="O4" s="97"/>
      <c r="P4" s="97"/>
      <c r="Q4" s="97"/>
      <c r="R4" s="101"/>
    </row>
    <row r="5" spans="1:18" ht="13.5" customHeight="1" thickBot="1">
      <c r="A5" s="92"/>
      <c r="B5" s="102" t="s">
        <v>6</v>
      </c>
      <c r="C5" s="102"/>
      <c r="D5" s="42"/>
      <c r="E5" s="102" t="s">
        <v>29</v>
      </c>
      <c r="F5" s="102"/>
      <c r="G5" s="5"/>
      <c r="H5" s="104" t="s">
        <v>6</v>
      </c>
      <c r="I5" s="104"/>
      <c r="J5" s="106"/>
      <c r="K5" s="104" t="s">
        <v>29</v>
      </c>
      <c r="L5" s="104"/>
      <c r="M5" s="6"/>
      <c r="N5" s="104" t="s">
        <v>6</v>
      </c>
      <c r="O5" s="104"/>
      <c r="P5" s="106"/>
      <c r="Q5" s="104" t="s">
        <v>29</v>
      </c>
      <c r="R5" s="105"/>
    </row>
    <row r="6" spans="1:18" ht="12.75" customHeight="1" thickBot="1">
      <c r="A6" s="93"/>
      <c r="B6" s="8" t="s">
        <v>8</v>
      </c>
      <c r="C6" s="9" t="s">
        <v>9</v>
      </c>
      <c r="D6" s="11"/>
      <c r="E6" s="8" t="s">
        <v>8</v>
      </c>
      <c r="F6" s="9" t="s">
        <v>9</v>
      </c>
      <c r="G6" s="10"/>
      <c r="H6" s="8" t="s">
        <v>8</v>
      </c>
      <c r="I6" s="9" t="s">
        <v>9</v>
      </c>
      <c r="J6" s="107"/>
      <c r="K6" s="8" t="s">
        <v>30</v>
      </c>
      <c r="L6" s="9" t="s">
        <v>9</v>
      </c>
      <c r="M6" s="11"/>
      <c r="N6" s="8" t="s">
        <v>8</v>
      </c>
      <c r="O6" s="9" t="s">
        <v>9</v>
      </c>
      <c r="P6" s="107"/>
      <c r="Q6" s="8" t="s">
        <v>30</v>
      </c>
      <c r="R6" s="12" t="s">
        <v>9</v>
      </c>
    </row>
    <row r="7" spans="1:18" ht="12.75">
      <c r="A7" s="43" t="s">
        <v>3</v>
      </c>
      <c r="B7" s="31">
        <f>SUM(B8:B28)</f>
        <v>773</v>
      </c>
      <c r="C7" s="32">
        <f>SUM(C8:C28)</f>
        <v>68024.92857142858</v>
      </c>
      <c r="D7" s="31"/>
      <c r="E7" s="31">
        <f>SUM(E8:E28)</f>
        <v>11</v>
      </c>
      <c r="F7" s="44">
        <f>SUM(F8:F28)</f>
        <v>2514.742</v>
      </c>
      <c r="G7" s="45"/>
      <c r="H7" s="46">
        <f>SUM(H8:H28)</f>
        <v>666</v>
      </c>
      <c r="I7" s="47">
        <f>SUM(I8:I28)</f>
        <v>61486.38</v>
      </c>
      <c r="J7" s="47"/>
      <c r="K7" s="46">
        <f>SUM(K8:K28)</f>
        <v>4</v>
      </c>
      <c r="L7" s="59">
        <f>SUM(L8:L28)</f>
        <v>1487.73</v>
      </c>
      <c r="M7" s="59"/>
      <c r="N7" s="31">
        <f>SUM(N8:N28)</f>
        <v>107</v>
      </c>
      <c r="O7" s="32">
        <f>SUM(O8:O28)</f>
        <v>6538.548571428571</v>
      </c>
      <c r="P7" s="32"/>
      <c r="Q7" s="31">
        <f>SUM(Q8:Q28)</f>
        <v>7</v>
      </c>
      <c r="R7" s="76">
        <f>SUM(R8:R28)</f>
        <v>1027.0120000000002</v>
      </c>
    </row>
    <row r="8" spans="1:18" ht="12.75">
      <c r="A8" s="48" t="s">
        <v>31</v>
      </c>
      <c r="B8" s="31">
        <f aca="true" t="shared" si="0" ref="B8:C28">SUM(H8,N8)</f>
        <v>0</v>
      </c>
      <c r="C8" s="32">
        <f>SUM(I8,O8)</f>
        <v>0</v>
      </c>
      <c r="D8" s="31"/>
      <c r="E8" s="31">
        <f>SUM(K8,Q8)</f>
        <v>0</v>
      </c>
      <c r="F8" s="32">
        <f aca="true" t="shared" si="1" ref="F8:F28">SUM(L8,R8)</f>
        <v>0</v>
      </c>
      <c r="G8" s="31"/>
      <c r="H8" s="46">
        <v>0</v>
      </c>
      <c r="I8" s="59">
        <v>0</v>
      </c>
      <c r="J8" s="32"/>
      <c r="K8" s="46">
        <v>0</v>
      </c>
      <c r="L8" s="59">
        <v>0</v>
      </c>
      <c r="M8" s="32"/>
      <c r="N8" s="83">
        <v>0</v>
      </c>
      <c r="O8" s="84">
        <v>0</v>
      </c>
      <c r="P8" s="32"/>
      <c r="Q8" s="83">
        <v>0</v>
      </c>
      <c r="R8" s="86">
        <v>0</v>
      </c>
    </row>
    <row r="9" spans="1:18" ht="12.75">
      <c r="A9" s="48" t="s">
        <v>32</v>
      </c>
      <c r="B9" s="31">
        <f t="shared" si="0"/>
        <v>0</v>
      </c>
      <c r="C9" s="32">
        <f t="shared" si="0"/>
        <v>0</v>
      </c>
      <c r="D9" s="31"/>
      <c r="E9" s="31">
        <f aca="true" t="shared" si="2" ref="E9:E28">SUM(K9,Q9)</f>
        <v>0</v>
      </c>
      <c r="F9" s="32">
        <f t="shared" si="1"/>
        <v>0</v>
      </c>
      <c r="G9" s="31"/>
      <c r="H9" s="46">
        <v>0</v>
      </c>
      <c r="I9" s="59">
        <v>0</v>
      </c>
      <c r="J9" s="32"/>
      <c r="K9" s="46">
        <v>0</v>
      </c>
      <c r="L9" s="59">
        <v>0</v>
      </c>
      <c r="M9" s="32"/>
      <c r="N9" s="83">
        <v>0</v>
      </c>
      <c r="O9" s="84">
        <v>0</v>
      </c>
      <c r="P9" s="32"/>
      <c r="Q9" s="83">
        <v>0</v>
      </c>
      <c r="R9" s="86">
        <v>0</v>
      </c>
    </row>
    <row r="10" spans="1:18" ht="12.75">
      <c r="A10" s="48" t="s">
        <v>33</v>
      </c>
      <c r="B10" s="31">
        <f t="shared" si="0"/>
        <v>0</v>
      </c>
      <c r="C10" s="32">
        <f t="shared" si="0"/>
        <v>0</v>
      </c>
      <c r="D10" s="31"/>
      <c r="E10" s="31">
        <f t="shared" si="2"/>
        <v>0</v>
      </c>
      <c r="F10" s="32">
        <f t="shared" si="1"/>
        <v>0</v>
      </c>
      <c r="G10" s="31"/>
      <c r="H10" s="46">
        <v>0</v>
      </c>
      <c r="I10" s="59">
        <v>0</v>
      </c>
      <c r="J10" s="32"/>
      <c r="K10" s="46">
        <v>0</v>
      </c>
      <c r="L10" s="59">
        <v>0</v>
      </c>
      <c r="M10" s="32"/>
      <c r="N10" s="83">
        <v>0</v>
      </c>
      <c r="O10" s="84">
        <v>0</v>
      </c>
      <c r="P10" s="32"/>
      <c r="Q10" s="83">
        <v>0</v>
      </c>
      <c r="R10" s="86">
        <v>0</v>
      </c>
    </row>
    <row r="11" spans="1:18" ht="12.75">
      <c r="A11" s="48" t="s">
        <v>34</v>
      </c>
      <c r="B11" s="31">
        <f t="shared" si="0"/>
        <v>0</v>
      </c>
      <c r="C11" s="32">
        <f t="shared" si="0"/>
        <v>0</v>
      </c>
      <c r="D11" s="31"/>
      <c r="E11" s="31">
        <f t="shared" si="2"/>
        <v>0</v>
      </c>
      <c r="F11" s="32">
        <f t="shared" si="1"/>
        <v>0</v>
      </c>
      <c r="G11" s="31"/>
      <c r="H11" s="46">
        <v>0</v>
      </c>
      <c r="I11" s="59">
        <v>0</v>
      </c>
      <c r="J11" s="32"/>
      <c r="K11" s="46">
        <v>0</v>
      </c>
      <c r="L11" s="59">
        <v>0</v>
      </c>
      <c r="M11" s="32"/>
      <c r="N11" s="31">
        <v>0</v>
      </c>
      <c r="O11" s="32">
        <v>0</v>
      </c>
      <c r="P11" s="32"/>
      <c r="Q11" s="31">
        <v>0</v>
      </c>
      <c r="R11" s="77">
        <v>0</v>
      </c>
    </row>
    <row r="12" spans="1:18" ht="12.75">
      <c r="A12" s="48" t="s">
        <v>35</v>
      </c>
      <c r="B12" s="31">
        <f t="shared" si="0"/>
        <v>20</v>
      </c>
      <c r="C12" s="32">
        <f t="shared" si="0"/>
        <v>1117.4285714285713</v>
      </c>
      <c r="D12" s="31"/>
      <c r="E12" s="31">
        <f t="shared" si="2"/>
        <v>2</v>
      </c>
      <c r="F12" s="32">
        <f t="shared" si="1"/>
        <v>1061.07</v>
      </c>
      <c r="G12" s="31"/>
      <c r="H12" s="46">
        <v>0</v>
      </c>
      <c r="I12" s="59">
        <v>0</v>
      </c>
      <c r="J12" s="32"/>
      <c r="K12" s="46">
        <v>2</v>
      </c>
      <c r="L12" s="59">
        <v>1061.07</v>
      </c>
      <c r="M12" s="32"/>
      <c r="N12" s="31">
        <v>20</v>
      </c>
      <c r="O12" s="32">
        <v>1117.4285714285713</v>
      </c>
      <c r="P12" s="32"/>
      <c r="Q12" s="31">
        <v>0</v>
      </c>
      <c r="R12" s="77">
        <v>0</v>
      </c>
    </row>
    <row r="13" spans="1:18" ht="12.75">
      <c r="A13" s="48" t="s">
        <v>36</v>
      </c>
      <c r="B13" s="31">
        <f t="shared" si="0"/>
        <v>30</v>
      </c>
      <c r="C13" s="32">
        <f t="shared" si="0"/>
        <v>1628.38</v>
      </c>
      <c r="D13" s="31"/>
      <c r="E13" s="31">
        <f t="shared" si="2"/>
        <v>0</v>
      </c>
      <c r="F13" s="32">
        <f t="shared" si="1"/>
        <v>0</v>
      </c>
      <c r="G13" s="31"/>
      <c r="H13" s="46">
        <v>0</v>
      </c>
      <c r="I13" s="59">
        <v>0</v>
      </c>
      <c r="J13" s="32"/>
      <c r="K13" s="46">
        <v>0</v>
      </c>
      <c r="L13" s="59">
        <v>0</v>
      </c>
      <c r="M13" s="32"/>
      <c r="N13" s="31">
        <v>30</v>
      </c>
      <c r="O13" s="32">
        <v>1628.38</v>
      </c>
      <c r="P13" s="32"/>
      <c r="Q13" s="31">
        <v>0</v>
      </c>
      <c r="R13" s="77">
        <v>0</v>
      </c>
    </row>
    <row r="14" spans="1:18" ht="12.75">
      <c r="A14" s="48" t="s">
        <v>37</v>
      </c>
      <c r="B14" s="31">
        <f t="shared" si="0"/>
        <v>6</v>
      </c>
      <c r="C14" s="32">
        <f t="shared" si="0"/>
        <v>473.99</v>
      </c>
      <c r="D14" s="31"/>
      <c r="E14" s="31">
        <f t="shared" si="2"/>
        <v>0</v>
      </c>
      <c r="F14" s="32">
        <f t="shared" si="1"/>
        <v>0</v>
      </c>
      <c r="G14" s="31"/>
      <c r="H14" s="46">
        <v>6</v>
      </c>
      <c r="I14" s="59">
        <v>473.99</v>
      </c>
      <c r="J14" s="32"/>
      <c r="K14" s="46">
        <v>0</v>
      </c>
      <c r="L14" s="59">
        <v>0</v>
      </c>
      <c r="M14" s="32"/>
      <c r="N14" s="31">
        <v>0</v>
      </c>
      <c r="O14" s="32">
        <v>0</v>
      </c>
      <c r="P14" s="32"/>
      <c r="Q14" s="31">
        <v>0</v>
      </c>
      <c r="R14" s="77">
        <v>0</v>
      </c>
    </row>
    <row r="15" spans="1:18" ht="12.75">
      <c r="A15" s="48" t="s">
        <v>38</v>
      </c>
      <c r="B15" s="31">
        <f t="shared" si="0"/>
        <v>129</v>
      </c>
      <c r="C15" s="32">
        <f t="shared" si="0"/>
        <v>12662.78</v>
      </c>
      <c r="D15" s="31"/>
      <c r="E15" s="31">
        <f t="shared" si="2"/>
        <v>1</v>
      </c>
      <c r="F15" s="32">
        <f t="shared" si="1"/>
        <v>533.85</v>
      </c>
      <c r="G15" s="31"/>
      <c r="H15" s="46">
        <v>129</v>
      </c>
      <c r="I15" s="59">
        <v>12662.78</v>
      </c>
      <c r="J15" s="32"/>
      <c r="K15" s="46">
        <v>0</v>
      </c>
      <c r="L15" s="59">
        <v>0</v>
      </c>
      <c r="M15" s="32"/>
      <c r="N15" s="31">
        <v>0</v>
      </c>
      <c r="O15" s="32">
        <v>0</v>
      </c>
      <c r="P15" s="32"/>
      <c r="Q15" s="31">
        <v>1</v>
      </c>
      <c r="R15" s="77">
        <v>533.85</v>
      </c>
    </row>
    <row r="16" spans="1:18" ht="12.75">
      <c r="A16" s="48" t="s">
        <v>39</v>
      </c>
      <c r="B16" s="31">
        <f t="shared" si="0"/>
        <v>24</v>
      </c>
      <c r="C16" s="32">
        <f t="shared" si="0"/>
        <v>1521.71</v>
      </c>
      <c r="D16" s="31"/>
      <c r="E16" s="31">
        <f t="shared" si="2"/>
        <v>1</v>
      </c>
      <c r="F16" s="32">
        <f t="shared" si="1"/>
        <v>109.26</v>
      </c>
      <c r="G16" s="31"/>
      <c r="H16" s="46">
        <v>24</v>
      </c>
      <c r="I16" s="59">
        <v>1521.71</v>
      </c>
      <c r="J16" s="32"/>
      <c r="K16" s="46">
        <v>0</v>
      </c>
      <c r="L16" s="59">
        <v>0</v>
      </c>
      <c r="M16" s="32"/>
      <c r="N16" s="31">
        <v>0</v>
      </c>
      <c r="O16" s="32">
        <v>0</v>
      </c>
      <c r="P16" s="32"/>
      <c r="Q16" s="31">
        <v>1</v>
      </c>
      <c r="R16" s="77">
        <v>109.26</v>
      </c>
    </row>
    <row r="17" spans="1:18" ht="12.75">
      <c r="A17" s="48" t="s">
        <v>40</v>
      </c>
      <c r="B17" s="31">
        <f t="shared" si="0"/>
        <v>0</v>
      </c>
      <c r="C17" s="32">
        <f t="shared" si="0"/>
        <v>0</v>
      </c>
      <c r="D17" s="31"/>
      <c r="E17" s="31">
        <f t="shared" si="2"/>
        <v>0</v>
      </c>
      <c r="F17" s="32">
        <f t="shared" si="1"/>
        <v>0</v>
      </c>
      <c r="G17" s="31"/>
      <c r="H17" s="46">
        <v>0</v>
      </c>
      <c r="I17" s="59">
        <v>0</v>
      </c>
      <c r="J17" s="32"/>
      <c r="K17" s="46">
        <v>0</v>
      </c>
      <c r="L17" s="59">
        <v>0</v>
      </c>
      <c r="M17" s="32"/>
      <c r="N17" s="31">
        <v>0</v>
      </c>
      <c r="O17" s="32">
        <v>0</v>
      </c>
      <c r="P17" s="32"/>
      <c r="Q17" s="31">
        <v>0</v>
      </c>
      <c r="R17" s="77">
        <v>0</v>
      </c>
    </row>
    <row r="18" spans="1:18" ht="12.75">
      <c r="A18" s="48" t="s">
        <v>41</v>
      </c>
      <c r="B18" s="31">
        <f t="shared" si="0"/>
        <v>79</v>
      </c>
      <c r="C18" s="32">
        <f t="shared" si="0"/>
        <v>7482.43</v>
      </c>
      <c r="D18" s="31"/>
      <c r="E18" s="31">
        <f t="shared" si="2"/>
        <v>4</v>
      </c>
      <c r="F18" s="32">
        <f t="shared" si="1"/>
        <v>308.15200000000004</v>
      </c>
      <c r="G18" s="31"/>
      <c r="H18" s="46">
        <v>79</v>
      </c>
      <c r="I18" s="59">
        <v>7482.43</v>
      </c>
      <c r="J18" s="32"/>
      <c r="K18" s="46">
        <v>0</v>
      </c>
      <c r="L18" s="59">
        <v>0</v>
      </c>
      <c r="M18" s="32"/>
      <c r="N18" s="31">
        <v>0</v>
      </c>
      <c r="O18" s="32">
        <v>0</v>
      </c>
      <c r="P18" s="32"/>
      <c r="Q18" s="31">
        <v>4</v>
      </c>
      <c r="R18" s="77">
        <v>308.15200000000004</v>
      </c>
    </row>
    <row r="19" spans="1:18" ht="12.75">
      <c r="A19" s="48" t="s">
        <v>42</v>
      </c>
      <c r="B19" s="31">
        <f t="shared" si="0"/>
        <v>45</v>
      </c>
      <c r="C19" s="32">
        <f t="shared" si="0"/>
        <v>3024.48</v>
      </c>
      <c r="D19" s="31"/>
      <c r="E19" s="31">
        <f t="shared" si="2"/>
        <v>1</v>
      </c>
      <c r="F19" s="32">
        <f t="shared" si="1"/>
        <v>167.9</v>
      </c>
      <c r="G19" s="31"/>
      <c r="H19" s="46">
        <v>0</v>
      </c>
      <c r="I19" s="59">
        <v>0</v>
      </c>
      <c r="J19" s="32"/>
      <c r="K19" s="46">
        <v>1</v>
      </c>
      <c r="L19" s="59">
        <v>167.9</v>
      </c>
      <c r="M19" s="32"/>
      <c r="N19" s="31">
        <v>45</v>
      </c>
      <c r="O19" s="32">
        <v>3024.48</v>
      </c>
      <c r="P19" s="32"/>
      <c r="Q19" s="31">
        <v>0</v>
      </c>
      <c r="R19" s="77">
        <v>0</v>
      </c>
    </row>
    <row r="20" spans="1:18" ht="12.75">
      <c r="A20" s="48" t="s">
        <v>43</v>
      </c>
      <c r="B20" s="31">
        <f t="shared" si="0"/>
        <v>7</v>
      </c>
      <c r="C20" s="32">
        <f t="shared" si="0"/>
        <v>446.1</v>
      </c>
      <c r="D20" s="31"/>
      <c r="E20" s="31">
        <f t="shared" si="2"/>
        <v>0</v>
      </c>
      <c r="F20" s="32">
        <f t="shared" si="1"/>
        <v>0</v>
      </c>
      <c r="G20" s="31"/>
      <c r="H20" s="46">
        <v>7</v>
      </c>
      <c r="I20" s="59">
        <v>446.1</v>
      </c>
      <c r="J20" s="32"/>
      <c r="K20" s="46">
        <v>0</v>
      </c>
      <c r="L20" s="59">
        <v>0</v>
      </c>
      <c r="M20" s="32"/>
      <c r="N20" s="31">
        <v>0</v>
      </c>
      <c r="O20" s="32">
        <v>0</v>
      </c>
      <c r="P20" s="32"/>
      <c r="Q20" s="31">
        <v>0</v>
      </c>
      <c r="R20" s="77">
        <v>0</v>
      </c>
    </row>
    <row r="21" spans="1:18" ht="12.75">
      <c r="A21" s="48" t="s">
        <v>44</v>
      </c>
      <c r="B21" s="31">
        <f t="shared" si="0"/>
        <v>0</v>
      </c>
      <c r="C21" s="32">
        <f t="shared" si="0"/>
        <v>0</v>
      </c>
      <c r="D21" s="31"/>
      <c r="E21" s="31">
        <f t="shared" si="2"/>
        <v>0</v>
      </c>
      <c r="F21" s="32">
        <f t="shared" si="1"/>
        <v>0</v>
      </c>
      <c r="G21" s="31"/>
      <c r="H21" s="46">
        <v>0</v>
      </c>
      <c r="I21" s="59">
        <v>0</v>
      </c>
      <c r="J21" s="32"/>
      <c r="K21" s="46">
        <v>0</v>
      </c>
      <c r="L21" s="59">
        <v>0</v>
      </c>
      <c r="M21" s="32"/>
      <c r="N21" s="31">
        <v>0</v>
      </c>
      <c r="O21" s="32">
        <v>0</v>
      </c>
      <c r="P21" s="32"/>
      <c r="Q21" s="31">
        <v>0</v>
      </c>
      <c r="R21" s="77">
        <v>0</v>
      </c>
    </row>
    <row r="22" spans="1:18" ht="12.75">
      <c r="A22" s="48" t="s">
        <v>45</v>
      </c>
      <c r="B22" s="31">
        <f t="shared" si="0"/>
        <v>8</v>
      </c>
      <c r="C22" s="32">
        <f t="shared" si="0"/>
        <v>479.1</v>
      </c>
      <c r="D22" s="31"/>
      <c r="E22" s="31">
        <f t="shared" si="2"/>
        <v>0</v>
      </c>
      <c r="F22" s="32">
        <f t="shared" si="1"/>
        <v>0</v>
      </c>
      <c r="G22" s="31"/>
      <c r="H22" s="46">
        <v>0</v>
      </c>
      <c r="I22" s="59">
        <v>0</v>
      </c>
      <c r="J22" s="32"/>
      <c r="K22" s="46">
        <v>0</v>
      </c>
      <c r="L22" s="59">
        <v>0</v>
      </c>
      <c r="M22" s="32"/>
      <c r="N22" s="31">
        <v>8</v>
      </c>
      <c r="O22" s="32">
        <v>479.1</v>
      </c>
      <c r="P22" s="32"/>
      <c r="Q22" s="31">
        <v>0</v>
      </c>
      <c r="R22" s="77">
        <v>0</v>
      </c>
    </row>
    <row r="23" spans="1:18" ht="12.75">
      <c r="A23" s="48" t="s">
        <v>46</v>
      </c>
      <c r="B23" s="31">
        <f t="shared" si="0"/>
        <v>135</v>
      </c>
      <c r="C23" s="32">
        <f t="shared" si="0"/>
        <v>14915.66</v>
      </c>
      <c r="D23" s="31"/>
      <c r="E23" s="31">
        <f t="shared" si="2"/>
        <v>0</v>
      </c>
      <c r="F23" s="32">
        <f t="shared" si="1"/>
        <v>0</v>
      </c>
      <c r="G23" s="31"/>
      <c r="H23" s="46">
        <v>135</v>
      </c>
      <c r="I23" s="59">
        <v>14915.66</v>
      </c>
      <c r="J23" s="32"/>
      <c r="K23" s="46">
        <v>0</v>
      </c>
      <c r="L23" s="59">
        <v>0</v>
      </c>
      <c r="M23" s="32"/>
      <c r="N23" s="31">
        <v>0</v>
      </c>
      <c r="O23" s="32">
        <v>0</v>
      </c>
      <c r="P23" s="32"/>
      <c r="Q23" s="31">
        <v>0</v>
      </c>
      <c r="R23" s="77">
        <v>0</v>
      </c>
    </row>
    <row r="24" spans="1:18" ht="12.75">
      <c r="A24" s="48" t="s">
        <v>47</v>
      </c>
      <c r="B24" s="31">
        <f t="shared" si="0"/>
        <v>0</v>
      </c>
      <c r="C24" s="32">
        <f t="shared" si="0"/>
        <v>0</v>
      </c>
      <c r="D24" s="31"/>
      <c r="E24" s="31">
        <f t="shared" si="2"/>
        <v>0</v>
      </c>
      <c r="F24" s="32">
        <f t="shared" si="1"/>
        <v>0</v>
      </c>
      <c r="G24" s="31"/>
      <c r="H24" s="46">
        <v>0</v>
      </c>
      <c r="I24" s="59">
        <v>0</v>
      </c>
      <c r="J24" s="32"/>
      <c r="K24" s="46">
        <v>0</v>
      </c>
      <c r="L24" s="59">
        <v>0</v>
      </c>
      <c r="M24" s="32"/>
      <c r="N24" s="31">
        <v>0</v>
      </c>
      <c r="O24" s="32">
        <v>0</v>
      </c>
      <c r="P24" s="32"/>
      <c r="Q24" s="31">
        <v>0</v>
      </c>
      <c r="R24" s="77">
        <v>0</v>
      </c>
    </row>
    <row r="25" spans="1:18" ht="12.75">
      <c r="A25" s="48" t="s">
        <v>48</v>
      </c>
      <c r="B25" s="31">
        <f t="shared" si="0"/>
        <v>284</v>
      </c>
      <c r="C25" s="32">
        <f t="shared" si="0"/>
        <v>23720.68</v>
      </c>
      <c r="D25" s="31"/>
      <c r="E25" s="31">
        <f t="shared" si="2"/>
        <v>0</v>
      </c>
      <c r="F25" s="32">
        <f t="shared" si="1"/>
        <v>0</v>
      </c>
      <c r="G25" s="31"/>
      <c r="H25" s="46">
        <v>284</v>
      </c>
      <c r="I25" s="59">
        <v>23720.68</v>
      </c>
      <c r="J25" s="32"/>
      <c r="K25" s="46">
        <v>0</v>
      </c>
      <c r="L25" s="59">
        <v>0</v>
      </c>
      <c r="M25" s="32"/>
      <c r="N25" s="31">
        <v>0</v>
      </c>
      <c r="O25" s="32">
        <v>0</v>
      </c>
      <c r="P25" s="32"/>
      <c r="Q25" s="31">
        <v>0</v>
      </c>
      <c r="R25" s="77">
        <v>0</v>
      </c>
    </row>
    <row r="26" spans="1:18" ht="12.75">
      <c r="A26" s="48" t="s">
        <v>49</v>
      </c>
      <c r="B26" s="31">
        <f t="shared" si="0"/>
        <v>2</v>
      </c>
      <c r="C26" s="32">
        <f t="shared" si="0"/>
        <v>263.03</v>
      </c>
      <c r="D26" s="31"/>
      <c r="E26" s="31">
        <f t="shared" si="2"/>
        <v>1</v>
      </c>
      <c r="F26" s="32">
        <f t="shared" si="1"/>
        <v>75.75</v>
      </c>
      <c r="G26" s="31"/>
      <c r="H26" s="46">
        <v>2</v>
      </c>
      <c r="I26" s="59">
        <v>263.03</v>
      </c>
      <c r="J26" s="32"/>
      <c r="K26" s="46">
        <v>0</v>
      </c>
      <c r="L26" s="59">
        <v>0</v>
      </c>
      <c r="M26" s="32"/>
      <c r="N26" s="31">
        <v>0</v>
      </c>
      <c r="O26" s="32">
        <v>0</v>
      </c>
      <c r="P26" s="32"/>
      <c r="Q26" s="31">
        <v>1</v>
      </c>
      <c r="R26" s="77">
        <v>75.75</v>
      </c>
    </row>
    <row r="27" spans="1:18" ht="12.75">
      <c r="A27" s="48" t="s">
        <v>50</v>
      </c>
      <c r="B27" s="31">
        <f t="shared" si="0"/>
        <v>0</v>
      </c>
      <c r="C27" s="32">
        <f t="shared" si="0"/>
        <v>0</v>
      </c>
      <c r="D27" s="31"/>
      <c r="E27" s="31">
        <f t="shared" si="2"/>
        <v>1</v>
      </c>
      <c r="F27" s="32">
        <f t="shared" si="1"/>
        <v>258.76</v>
      </c>
      <c r="G27" s="31"/>
      <c r="H27" s="46">
        <v>0</v>
      </c>
      <c r="I27" s="59">
        <v>0</v>
      </c>
      <c r="J27" s="32"/>
      <c r="K27" s="46">
        <v>1</v>
      </c>
      <c r="L27" s="59">
        <v>258.76</v>
      </c>
      <c r="M27" s="32"/>
      <c r="N27" s="31">
        <v>0</v>
      </c>
      <c r="O27" s="32">
        <v>0</v>
      </c>
      <c r="P27" s="32"/>
      <c r="Q27" s="31">
        <v>0</v>
      </c>
      <c r="R27" s="77">
        <v>0</v>
      </c>
    </row>
    <row r="28" spans="1:18" ht="13.5" thickBot="1">
      <c r="A28" s="51" t="s">
        <v>51</v>
      </c>
      <c r="B28" s="52">
        <f t="shared" si="0"/>
        <v>4</v>
      </c>
      <c r="C28" s="53">
        <f t="shared" si="0"/>
        <v>289.16</v>
      </c>
      <c r="D28" s="66"/>
      <c r="E28" s="52">
        <f t="shared" si="2"/>
        <v>0</v>
      </c>
      <c r="F28" s="53">
        <f t="shared" si="1"/>
        <v>0</v>
      </c>
      <c r="G28" s="52"/>
      <c r="H28" s="55">
        <v>0</v>
      </c>
      <c r="I28" s="69">
        <v>0</v>
      </c>
      <c r="J28" s="53"/>
      <c r="K28" s="55">
        <v>0</v>
      </c>
      <c r="L28" s="69">
        <v>0</v>
      </c>
      <c r="M28" s="53"/>
      <c r="N28" s="52">
        <v>4</v>
      </c>
      <c r="O28" s="53">
        <v>289.16</v>
      </c>
      <c r="P28" s="53"/>
      <c r="Q28" s="52">
        <v>0</v>
      </c>
      <c r="R28" s="78">
        <v>0</v>
      </c>
    </row>
    <row r="29" spans="1:7" ht="12.75">
      <c r="A29" s="41" t="s">
        <v>52</v>
      </c>
      <c r="B29" s="41"/>
      <c r="C29" s="41"/>
      <c r="D29" s="41"/>
      <c r="E29" s="41"/>
      <c r="F29" s="41"/>
      <c r="G29" s="41"/>
    </row>
  </sheetData>
  <mergeCells count="12">
    <mergeCell ref="A4:A6"/>
    <mergeCell ref="B4:F4"/>
    <mergeCell ref="H4:L4"/>
    <mergeCell ref="N4:R4"/>
    <mergeCell ref="B5:C5"/>
    <mergeCell ref="E5:F5"/>
    <mergeCell ref="H5:I5"/>
    <mergeCell ref="J5:J6"/>
    <mergeCell ref="K5:L5"/>
    <mergeCell ref="N5:O5"/>
    <mergeCell ref="P5:P6"/>
    <mergeCell ref="Q5:R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showGridLines="0" workbookViewId="0" topLeftCell="A1">
      <selection activeCell="F15" sqref="F15"/>
    </sheetView>
  </sheetViews>
  <sheetFormatPr defaultColWidth="11.421875" defaultRowHeight="12.75"/>
  <cols>
    <col min="1" max="1" width="15.00390625" style="0" customWidth="1"/>
    <col min="2" max="2" width="10.7109375" style="0" customWidth="1"/>
    <col min="3" max="3" width="10.00390625" style="0" bestFit="1" customWidth="1"/>
    <col min="4" max="4" width="0.85546875" style="0" customWidth="1"/>
    <col min="5" max="5" width="7.421875" style="0" customWidth="1"/>
    <col min="6" max="6" width="15.00390625" style="0" customWidth="1"/>
    <col min="7" max="7" width="0.85546875" style="0" customWidth="1"/>
    <col min="8" max="8" width="11.00390625" style="0" customWidth="1"/>
    <col min="9" max="9" width="9.00390625" style="0" bestFit="1" customWidth="1"/>
    <col min="10" max="10" width="0.85546875" style="0" customWidth="1"/>
    <col min="11" max="11" width="4.8515625" style="0" bestFit="1" customWidth="1"/>
    <col min="12" max="12" width="17.140625" style="0" customWidth="1"/>
    <col min="13" max="13" width="0.85546875" style="0" customWidth="1"/>
    <col min="14" max="14" width="4.8515625" style="0" bestFit="1" customWidth="1"/>
    <col min="15" max="15" width="17.421875" style="0" customWidth="1"/>
    <col min="16" max="16" width="0.85546875" style="0" customWidth="1"/>
    <col min="17" max="17" width="10.421875" style="0" customWidth="1"/>
    <col min="18" max="18" width="9.00390625" style="0" bestFit="1" customWidth="1"/>
    <col min="19" max="19" width="4.8515625" style="0" bestFit="1" customWidth="1"/>
    <col min="20" max="20" width="0.85546875" style="0" customWidth="1"/>
    <col min="21" max="21" width="2.7109375" style="0" bestFit="1" customWidth="1"/>
    <col min="22" max="22" width="19.57421875" style="0" bestFit="1" customWidth="1"/>
  </cols>
  <sheetData>
    <row r="1" ht="12.75">
      <c r="E1" s="58" t="s">
        <v>54</v>
      </c>
    </row>
    <row r="2" spans="1:7" ht="12.75">
      <c r="A2" s="1" t="s">
        <v>0</v>
      </c>
      <c r="B2" s="1"/>
      <c r="C2" s="1"/>
      <c r="D2" s="1"/>
      <c r="E2" s="1"/>
      <c r="F2" s="1"/>
      <c r="G2" s="1"/>
    </row>
    <row r="3" spans="1:7" ht="13.5" thickBot="1">
      <c r="A3" s="2" t="s">
        <v>1</v>
      </c>
      <c r="B3" s="2"/>
      <c r="C3" s="2"/>
      <c r="D3" s="2"/>
      <c r="E3" s="2"/>
      <c r="F3" s="2"/>
      <c r="G3" s="2"/>
    </row>
    <row r="4" spans="1:18" s="4" customFormat="1" ht="13.5" customHeight="1" thickBot="1">
      <c r="A4" s="91" t="s">
        <v>2</v>
      </c>
      <c r="B4" s="94" t="s">
        <v>3</v>
      </c>
      <c r="C4" s="94"/>
      <c r="D4" s="95"/>
      <c r="E4" s="96"/>
      <c r="F4" s="96"/>
      <c r="G4" s="3"/>
      <c r="H4" s="97" t="s">
        <v>4</v>
      </c>
      <c r="I4" s="97"/>
      <c r="J4" s="97"/>
      <c r="K4" s="97"/>
      <c r="L4" s="97"/>
      <c r="M4" s="98"/>
      <c r="N4" s="97" t="s">
        <v>5</v>
      </c>
      <c r="O4" s="97"/>
      <c r="P4" s="97"/>
      <c r="Q4" s="97"/>
      <c r="R4" s="101"/>
    </row>
    <row r="5" spans="1:23" ht="13.5" customHeight="1" thickBot="1">
      <c r="A5" s="92"/>
      <c r="B5" s="102" t="s">
        <v>6</v>
      </c>
      <c r="C5" s="102"/>
      <c r="D5" s="103"/>
      <c r="E5" s="102" t="s">
        <v>7</v>
      </c>
      <c r="F5" s="102"/>
      <c r="G5" s="5"/>
      <c r="H5" s="104" t="s">
        <v>6</v>
      </c>
      <c r="I5" s="104"/>
      <c r="J5" s="6"/>
      <c r="K5" s="104" t="s">
        <v>7</v>
      </c>
      <c r="L5" s="104"/>
      <c r="M5" s="99"/>
      <c r="N5" s="104" t="s">
        <v>6</v>
      </c>
      <c r="O5" s="104"/>
      <c r="P5" s="99"/>
      <c r="Q5" s="104" t="s">
        <v>7</v>
      </c>
      <c r="R5" s="105"/>
      <c r="W5" s="7"/>
    </row>
    <row r="6" spans="1:23" s="1" customFormat="1" ht="13.5" thickBot="1">
      <c r="A6" s="93"/>
      <c r="B6" s="8" t="s">
        <v>8</v>
      </c>
      <c r="C6" s="9" t="s">
        <v>9</v>
      </c>
      <c r="D6" s="100"/>
      <c r="E6" s="8" t="s">
        <v>8</v>
      </c>
      <c r="F6" s="9" t="s">
        <v>9</v>
      </c>
      <c r="G6" s="10"/>
      <c r="H6" s="8" t="s">
        <v>8</v>
      </c>
      <c r="I6" s="9" t="s">
        <v>9</v>
      </c>
      <c r="J6" s="11"/>
      <c r="K6" s="8" t="s">
        <v>8</v>
      </c>
      <c r="L6" s="9" t="s">
        <v>9</v>
      </c>
      <c r="M6" s="100"/>
      <c r="N6" s="8" t="s">
        <v>8</v>
      </c>
      <c r="O6" s="9" t="s">
        <v>9</v>
      </c>
      <c r="P6" s="100"/>
      <c r="Q6" s="8" t="s">
        <v>8</v>
      </c>
      <c r="R6" s="12" t="s">
        <v>9</v>
      </c>
      <c r="W6" s="13"/>
    </row>
    <row r="7" spans="1:23" s="1" customFormat="1" ht="12.75">
      <c r="A7" s="14"/>
      <c r="B7" s="15"/>
      <c r="C7" s="15"/>
      <c r="D7" s="16"/>
      <c r="E7" s="16"/>
      <c r="F7" s="17"/>
      <c r="G7" s="18"/>
      <c r="H7" s="15"/>
      <c r="I7" s="15"/>
      <c r="J7" s="15"/>
      <c r="K7" s="17"/>
      <c r="L7" s="17"/>
      <c r="M7" s="17"/>
      <c r="N7" s="15"/>
      <c r="O7" s="15"/>
      <c r="P7" s="16"/>
      <c r="Q7" s="17"/>
      <c r="R7" s="19"/>
      <c r="W7" s="13"/>
    </row>
    <row r="8" spans="1:23" s="1" customFormat="1" ht="12.75">
      <c r="A8" s="14" t="s">
        <v>10</v>
      </c>
      <c r="B8" s="20">
        <f>SUM(H8,N8)</f>
        <v>12157</v>
      </c>
      <c r="C8" s="21">
        <f>SUM(I8,O8)</f>
        <v>1036307.4355529747</v>
      </c>
      <c r="D8" s="16"/>
      <c r="E8" s="20">
        <f>SUM(K8,Q8)</f>
        <v>557</v>
      </c>
      <c r="F8" s="21">
        <f>SUM(L8,R8)</f>
        <v>105093.22</v>
      </c>
      <c r="G8" s="18"/>
      <c r="H8" s="20">
        <v>10095</v>
      </c>
      <c r="I8" s="21">
        <v>901270.4</v>
      </c>
      <c r="J8" s="20"/>
      <c r="K8" s="22">
        <v>464</v>
      </c>
      <c r="L8" s="21">
        <v>75512.98</v>
      </c>
      <c r="M8" s="22"/>
      <c r="N8" s="20">
        <v>2062</v>
      </c>
      <c r="O8" s="21">
        <v>135037.0355529747</v>
      </c>
      <c r="P8" s="23"/>
      <c r="Q8" s="22">
        <v>93</v>
      </c>
      <c r="R8" s="24">
        <v>29580.24</v>
      </c>
      <c r="W8" s="13"/>
    </row>
    <row r="9" spans="1:23" s="1" customFormat="1" ht="12.75">
      <c r="A9" s="14"/>
      <c r="B9" s="15"/>
      <c r="C9" s="15"/>
      <c r="D9" s="16"/>
      <c r="E9" s="16"/>
      <c r="F9" s="17"/>
      <c r="G9" s="18"/>
      <c r="H9" s="15"/>
      <c r="I9" s="15"/>
      <c r="J9" s="15"/>
      <c r="K9" s="17"/>
      <c r="L9" s="17"/>
      <c r="M9" s="17"/>
      <c r="N9" s="15"/>
      <c r="O9" s="15"/>
      <c r="P9" s="16"/>
      <c r="Q9" s="17"/>
      <c r="R9" s="19"/>
      <c r="W9" s="13"/>
    </row>
    <row r="10" spans="1:23" s="1" customFormat="1" ht="12.75">
      <c r="A10" s="14" t="s">
        <v>11</v>
      </c>
      <c r="B10" s="15"/>
      <c r="C10" s="15"/>
      <c r="D10" s="16"/>
      <c r="E10" s="16"/>
      <c r="F10" s="17"/>
      <c r="G10" s="18"/>
      <c r="H10" s="15"/>
      <c r="I10" s="15"/>
      <c r="J10" s="15"/>
      <c r="K10" s="17"/>
      <c r="L10" s="17"/>
      <c r="M10" s="17"/>
      <c r="N10" s="15"/>
      <c r="O10" s="15"/>
      <c r="P10" s="16"/>
      <c r="Q10" s="17"/>
      <c r="R10" s="19"/>
      <c r="W10" s="13"/>
    </row>
    <row r="11" spans="1:23" s="1" customFormat="1" ht="12.75">
      <c r="A11" s="14"/>
      <c r="B11" s="15"/>
      <c r="C11" s="15"/>
      <c r="D11" s="16"/>
      <c r="E11" s="16"/>
      <c r="F11" s="17"/>
      <c r="G11" s="18"/>
      <c r="H11" s="15"/>
      <c r="I11" s="15"/>
      <c r="J11" s="15"/>
      <c r="K11" s="17"/>
      <c r="L11" s="17"/>
      <c r="M11" s="17"/>
      <c r="N11" s="15"/>
      <c r="O11" s="15"/>
      <c r="P11" s="16"/>
      <c r="Q11" s="17"/>
      <c r="R11" s="19"/>
      <c r="W11" s="13"/>
    </row>
    <row r="12" spans="1:23" ht="12.75">
      <c r="A12" s="14" t="s">
        <v>3</v>
      </c>
      <c r="B12" s="25">
        <f>SUM(B13:B24)</f>
        <v>8083</v>
      </c>
      <c r="C12" s="26">
        <f>SUM(C13:C24)</f>
        <v>656771.5948626638</v>
      </c>
      <c r="D12" s="25"/>
      <c r="E12" s="25">
        <f>SUM(E13:E24)</f>
        <v>331</v>
      </c>
      <c r="F12" s="26">
        <f>SUM(F13:F24)</f>
        <v>66315.862</v>
      </c>
      <c r="G12" s="18"/>
      <c r="H12" s="27">
        <f>SUM(H13:H24)</f>
        <v>6206</v>
      </c>
      <c r="I12" s="28">
        <f>SUM(I13:I24)</f>
        <v>521493.79000000004</v>
      </c>
      <c r="J12" s="27"/>
      <c r="K12" s="27">
        <f>SUM(K13:K24)</f>
        <v>241</v>
      </c>
      <c r="L12" s="28">
        <f>SUM(L13:L24)</f>
        <v>37144.490000000005</v>
      </c>
      <c r="M12" s="27"/>
      <c r="N12" s="27">
        <f>SUM(N13:N24)</f>
        <v>1877</v>
      </c>
      <c r="O12" s="28">
        <f>SUM(O13:O24)</f>
        <v>135277.8048626639</v>
      </c>
      <c r="P12" s="25"/>
      <c r="Q12" s="27">
        <f>SUM(Q13:Q24)</f>
        <v>90</v>
      </c>
      <c r="R12" s="29">
        <f>SUM(R13:R24)</f>
        <v>29171.372</v>
      </c>
      <c r="W12" s="30"/>
    </row>
    <row r="13" spans="1:23" ht="12.75">
      <c r="A13" s="14" t="s">
        <v>12</v>
      </c>
      <c r="B13" s="25">
        <f aca="true" t="shared" si="0" ref="B13:C24">SUM(H13,N13)</f>
        <v>1138</v>
      </c>
      <c r="C13" s="26">
        <f t="shared" si="0"/>
        <v>76763.04</v>
      </c>
      <c r="D13" s="25"/>
      <c r="E13" s="25">
        <f aca="true" t="shared" si="1" ref="E13:F24">SUM(K13,Q13)</f>
        <v>29</v>
      </c>
      <c r="F13" s="26">
        <f t="shared" si="1"/>
        <v>5614.58</v>
      </c>
      <c r="G13" s="18"/>
      <c r="H13" s="27">
        <v>931</v>
      </c>
      <c r="I13" s="28">
        <v>64022.78</v>
      </c>
      <c r="J13" s="27"/>
      <c r="K13" s="27">
        <v>23</v>
      </c>
      <c r="L13" s="28">
        <v>4153.22</v>
      </c>
      <c r="M13" s="27"/>
      <c r="N13" s="27">
        <v>207</v>
      </c>
      <c r="O13" s="28">
        <v>12740.26</v>
      </c>
      <c r="P13" s="25"/>
      <c r="Q13" s="27">
        <v>6</v>
      </c>
      <c r="R13" s="29">
        <v>1461.36</v>
      </c>
      <c r="W13" s="30"/>
    </row>
    <row r="14" spans="1:23" ht="12.75">
      <c r="A14" s="14" t="s">
        <v>13</v>
      </c>
      <c r="B14" s="25">
        <f t="shared" si="0"/>
        <v>517</v>
      </c>
      <c r="C14" s="26">
        <f t="shared" si="0"/>
        <v>51403.081874999996</v>
      </c>
      <c r="D14" s="25"/>
      <c r="E14" s="25">
        <f t="shared" si="1"/>
        <v>58</v>
      </c>
      <c r="F14" s="26">
        <f t="shared" si="1"/>
        <v>1786.75</v>
      </c>
      <c r="G14" s="18"/>
      <c r="H14" s="27">
        <v>357</v>
      </c>
      <c r="I14" s="28">
        <v>39211.6</v>
      </c>
      <c r="J14" s="27"/>
      <c r="K14" s="27">
        <v>50</v>
      </c>
      <c r="L14" s="28">
        <v>50</v>
      </c>
      <c r="M14" s="27"/>
      <c r="N14" s="27">
        <v>160</v>
      </c>
      <c r="O14" s="28">
        <v>12191.481875</v>
      </c>
      <c r="P14" s="25"/>
      <c r="Q14" s="27">
        <v>8</v>
      </c>
      <c r="R14" s="29">
        <v>1736.75</v>
      </c>
      <c r="W14" s="30"/>
    </row>
    <row r="15" spans="1:23" ht="12.75">
      <c r="A15" s="14" t="s">
        <v>14</v>
      </c>
      <c r="B15" s="25">
        <f t="shared" si="0"/>
        <v>779</v>
      </c>
      <c r="C15" s="26">
        <f t="shared" si="0"/>
        <v>69649.7</v>
      </c>
      <c r="D15" s="25"/>
      <c r="E15" s="25">
        <f t="shared" si="1"/>
        <v>33</v>
      </c>
      <c r="F15" s="26">
        <f t="shared" si="1"/>
        <v>4857.200000000001</v>
      </c>
      <c r="G15" s="18"/>
      <c r="H15" s="27">
        <v>579</v>
      </c>
      <c r="I15" s="28">
        <v>51755.18</v>
      </c>
      <c r="J15" s="27"/>
      <c r="K15" s="27">
        <v>31</v>
      </c>
      <c r="L15" s="28">
        <v>4459.6</v>
      </c>
      <c r="M15" s="27"/>
      <c r="N15" s="27">
        <v>200</v>
      </c>
      <c r="O15" s="28">
        <v>17894.52</v>
      </c>
      <c r="P15" s="25"/>
      <c r="Q15" s="27">
        <v>2</v>
      </c>
      <c r="R15" s="29">
        <v>397.6</v>
      </c>
      <c r="W15" s="30"/>
    </row>
    <row r="16" spans="1:23" ht="12.75">
      <c r="A16" s="14" t="s">
        <v>15</v>
      </c>
      <c r="B16" s="25">
        <f t="shared" si="0"/>
        <v>939</v>
      </c>
      <c r="C16" s="26">
        <f t="shared" si="0"/>
        <v>73003.11964285714</v>
      </c>
      <c r="D16" s="25"/>
      <c r="E16" s="25">
        <f t="shared" si="1"/>
        <v>12</v>
      </c>
      <c r="F16" s="26">
        <f t="shared" si="1"/>
        <v>4791.95</v>
      </c>
      <c r="G16" s="18"/>
      <c r="H16" s="27">
        <v>803</v>
      </c>
      <c r="I16" s="28">
        <v>63030.47</v>
      </c>
      <c r="J16" s="27"/>
      <c r="K16" s="27">
        <v>4</v>
      </c>
      <c r="L16" s="28">
        <v>881.28</v>
      </c>
      <c r="M16" s="27"/>
      <c r="N16" s="27">
        <v>136</v>
      </c>
      <c r="O16" s="28">
        <v>9972.649642857143</v>
      </c>
      <c r="P16" s="25"/>
      <c r="Q16" s="27">
        <v>8</v>
      </c>
      <c r="R16" s="29">
        <v>3910.67</v>
      </c>
      <c r="W16" s="30"/>
    </row>
    <row r="17" spans="1:23" ht="12.75">
      <c r="A17" s="14" t="s">
        <v>16</v>
      </c>
      <c r="B17" s="25">
        <f t="shared" si="0"/>
        <v>454</v>
      </c>
      <c r="C17" s="26">
        <f t="shared" si="0"/>
        <v>33061.52142857143</v>
      </c>
      <c r="D17" s="25"/>
      <c r="E17" s="25">
        <f t="shared" si="1"/>
        <v>16</v>
      </c>
      <c r="F17" s="26">
        <f t="shared" si="1"/>
        <v>3892.7200000000003</v>
      </c>
      <c r="G17" s="18"/>
      <c r="H17" s="27">
        <v>347</v>
      </c>
      <c r="I17" s="28">
        <v>26194.45</v>
      </c>
      <c r="J17" s="27"/>
      <c r="K17" s="27">
        <v>9</v>
      </c>
      <c r="L17" s="28">
        <v>1336.03</v>
      </c>
      <c r="M17" s="27"/>
      <c r="N17" s="31">
        <v>107</v>
      </c>
      <c r="O17" s="60">
        <v>6867.0714285714275</v>
      </c>
      <c r="P17" s="25"/>
      <c r="Q17" s="27">
        <v>7</v>
      </c>
      <c r="R17" s="29">
        <v>2556.69</v>
      </c>
      <c r="W17" s="30"/>
    </row>
    <row r="18" spans="1:23" ht="12.75">
      <c r="A18" s="14" t="s">
        <v>17</v>
      </c>
      <c r="B18" s="25">
        <f t="shared" si="0"/>
        <v>384</v>
      </c>
      <c r="C18" s="26">
        <f t="shared" si="0"/>
        <v>30954.652291666665</v>
      </c>
      <c r="D18" s="25"/>
      <c r="E18" s="25">
        <f t="shared" si="1"/>
        <v>53</v>
      </c>
      <c r="F18" s="26">
        <f t="shared" si="1"/>
        <v>15127.71</v>
      </c>
      <c r="G18" s="18"/>
      <c r="H18" s="27">
        <v>243</v>
      </c>
      <c r="I18" s="28">
        <v>22416.87</v>
      </c>
      <c r="J18" s="27"/>
      <c r="K18" s="27">
        <v>36</v>
      </c>
      <c r="L18" s="28">
        <v>9635.51</v>
      </c>
      <c r="M18" s="27"/>
      <c r="N18" s="27">
        <v>141</v>
      </c>
      <c r="O18" s="28">
        <v>8537.782291666666</v>
      </c>
      <c r="P18" s="25"/>
      <c r="Q18" s="27">
        <v>17</v>
      </c>
      <c r="R18" s="29">
        <v>5492.2</v>
      </c>
      <c r="W18" s="30"/>
    </row>
    <row r="19" spans="1:23" ht="12.75">
      <c r="A19" s="14" t="s">
        <v>18</v>
      </c>
      <c r="B19" s="25">
        <f t="shared" si="0"/>
        <v>1335</v>
      </c>
      <c r="C19" s="26">
        <f t="shared" si="0"/>
        <v>103676.6092063492</v>
      </c>
      <c r="D19" s="25"/>
      <c r="E19" s="25">
        <f t="shared" si="1"/>
        <v>26</v>
      </c>
      <c r="F19" s="26">
        <f t="shared" si="1"/>
        <v>5395.950000000001</v>
      </c>
      <c r="G19" s="18"/>
      <c r="H19" s="27">
        <v>1057</v>
      </c>
      <c r="I19" s="28">
        <v>83464.29</v>
      </c>
      <c r="J19" s="27"/>
      <c r="K19" s="27">
        <v>22</v>
      </c>
      <c r="L19" s="28">
        <v>4357.1</v>
      </c>
      <c r="M19" s="27"/>
      <c r="N19" s="31">
        <v>278</v>
      </c>
      <c r="O19" s="32">
        <v>20212.319206349206</v>
      </c>
      <c r="P19" s="32"/>
      <c r="Q19" s="31">
        <v>4</v>
      </c>
      <c r="R19" s="33">
        <v>1038.85</v>
      </c>
      <c r="W19" s="30"/>
    </row>
    <row r="20" spans="1:23" ht="12.75">
      <c r="A20" s="14" t="s">
        <v>19</v>
      </c>
      <c r="B20" s="25">
        <f t="shared" si="0"/>
        <v>321</v>
      </c>
      <c r="C20" s="26">
        <f t="shared" si="0"/>
        <v>23446.629999999997</v>
      </c>
      <c r="D20" s="25"/>
      <c r="E20" s="25">
        <f t="shared" si="1"/>
        <v>14</v>
      </c>
      <c r="F20" s="26">
        <f t="shared" si="1"/>
        <v>2557.49</v>
      </c>
      <c r="G20" s="18"/>
      <c r="H20" s="27">
        <v>286</v>
      </c>
      <c r="I20" s="28">
        <v>19335.37</v>
      </c>
      <c r="J20" s="27"/>
      <c r="K20" s="27">
        <v>12</v>
      </c>
      <c r="L20" s="28">
        <v>2302.89</v>
      </c>
      <c r="M20" s="27"/>
      <c r="N20" s="27">
        <v>35</v>
      </c>
      <c r="O20" s="28">
        <v>4111.26</v>
      </c>
      <c r="P20" s="25"/>
      <c r="Q20" s="27">
        <v>2</v>
      </c>
      <c r="R20" s="29">
        <v>254.6</v>
      </c>
      <c r="W20" s="30"/>
    </row>
    <row r="21" spans="1:23" ht="12.75">
      <c r="A21" s="14" t="s">
        <v>20</v>
      </c>
      <c r="B21" s="25">
        <f t="shared" si="0"/>
        <v>323</v>
      </c>
      <c r="C21" s="26">
        <f t="shared" si="0"/>
        <v>20911.16127536232</v>
      </c>
      <c r="D21" s="25"/>
      <c r="E21" s="25">
        <f t="shared" si="1"/>
        <v>20</v>
      </c>
      <c r="F21" s="26">
        <f t="shared" si="1"/>
        <v>7625.92</v>
      </c>
      <c r="G21" s="18"/>
      <c r="H21" s="27">
        <v>226</v>
      </c>
      <c r="I21" s="28">
        <v>14162.09</v>
      </c>
      <c r="J21" s="27"/>
      <c r="K21" s="27">
        <v>3</v>
      </c>
      <c r="L21" s="28">
        <v>480.63</v>
      </c>
      <c r="M21" s="27"/>
      <c r="N21" s="27">
        <v>97</v>
      </c>
      <c r="O21" s="28">
        <v>6749.071275362318</v>
      </c>
      <c r="P21" s="25"/>
      <c r="Q21" s="27">
        <v>17</v>
      </c>
      <c r="R21" s="29">
        <v>7145.29</v>
      </c>
      <c r="W21" s="30"/>
    </row>
    <row r="22" spans="1:23" ht="12.75">
      <c r="A22" s="14" t="s">
        <v>21</v>
      </c>
      <c r="B22" s="25">
        <f t="shared" si="0"/>
        <v>647</v>
      </c>
      <c r="C22" s="26">
        <f t="shared" si="0"/>
        <v>65129.6175</v>
      </c>
      <c r="D22" s="25"/>
      <c r="E22" s="25">
        <f t="shared" si="1"/>
        <v>36</v>
      </c>
      <c r="F22" s="26">
        <f t="shared" si="1"/>
        <v>5788.900000000001</v>
      </c>
      <c r="G22" s="18"/>
      <c r="H22" s="27">
        <v>472</v>
      </c>
      <c r="I22" s="28">
        <v>54606.78</v>
      </c>
      <c r="J22" s="27"/>
      <c r="K22" s="27">
        <v>31</v>
      </c>
      <c r="L22" s="28">
        <v>5127.27</v>
      </c>
      <c r="M22" s="27"/>
      <c r="N22" s="27">
        <v>175</v>
      </c>
      <c r="O22" s="28">
        <v>10522.8375</v>
      </c>
      <c r="P22" s="25"/>
      <c r="Q22" s="27">
        <v>5</v>
      </c>
      <c r="R22" s="29">
        <v>661.63</v>
      </c>
      <c r="T22">
        <v>661.63</v>
      </c>
      <c r="W22" s="30"/>
    </row>
    <row r="23" spans="1:23" ht="12.75">
      <c r="A23" s="14" t="s">
        <v>22</v>
      </c>
      <c r="B23" s="25">
        <f t="shared" si="0"/>
        <v>473</v>
      </c>
      <c r="C23" s="26">
        <f t="shared" si="0"/>
        <v>40747.533071428574</v>
      </c>
      <c r="D23" s="25"/>
      <c r="E23" s="25">
        <f t="shared" si="1"/>
        <v>23</v>
      </c>
      <c r="F23" s="26">
        <f t="shared" si="1"/>
        <v>6361.95</v>
      </c>
      <c r="G23" s="18"/>
      <c r="H23" s="27">
        <v>239</v>
      </c>
      <c r="I23" s="28">
        <v>21807.53</v>
      </c>
      <c r="J23" s="27"/>
      <c r="K23" s="27">
        <v>16</v>
      </c>
      <c r="L23" s="28">
        <v>2873.23</v>
      </c>
      <c r="M23" s="27"/>
      <c r="N23" s="27">
        <v>234</v>
      </c>
      <c r="O23" s="28">
        <v>18940.003071428575</v>
      </c>
      <c r="P23" s="25"/>
      <c r="Q23" s="27">
        <v>7</v>
      </c>
      <c r="R23" s="29">
        <v>3488.72</v>
      </c>
      <c r="T23">
        <v>3488.72</v>
      </c>
      <c r="W23" s="30"/>
    </row>
    <row r="24" spans="1:23" ht="13.5" thickBot="1">
      <c r="A24" s="34" t="s">
        <v>23</v>
      </c>
      <c r="B24" s="35">
        <f t="shared" si="0"/>
        <v>773</v>
      </c>
      <c r="C24" s="36">
        <f t="shared" si="0"/>
        <v>68024.92857142857</v>
      </c>
      <c r="D24" s="35"/>
      <c r="E24" s="35">
        <f t="shared" si="1"/>
        <v>11</v>
      </c>
      <c r="F24" s="36">
        <f t="shared" si="1"/>
        <v>2514.742</v>
      </c>
      <c r="G24" s="37"/>
      <c r="H24" s="38">
        <v>666</v>
      </c>
      <c r="I24" s="39">
        <v>61486.38</v>
      </c>
      <c r="J24" s="38"/>
      <c r="K24" s="38">
        <v>4</v>
      </c>
      <c r="L24" s="39">
        <v>1487.73</v>
      </c>
      <c r="M24" s="38"/>
      <c r="N24" s="38">
        <v>107</v>
      </c>
      <c r="O24" s="39">
        <v>6538.548571428571</v>
      </c>
      <c r="P24" s="35"/>
      <c r="Q24" s="38">
        <v>7</v>
      </c>
      <c r="R24" s="40">
        <v>1027.0120000000002</v>
      </c>
      <c r="T24">
        <v>1027.0120000000002</v>
      </c>
      <c r="W24" s="30"/>
    </row>
    <row r="25" spans="1:7" ht="12.75">
      <c r="A25" s="41" t="s">
        <v>24</v>
      </c>
      <c r="B25" s="41"/>
      <c r="C25" s="41"/>
      <c r="D25" s="41"/>
      <c r="E25" s="41"/>
      <c r="F25" s="41"/>
      <c r="G25" s="41"/>
    </row>
  </sheetData>
  <mergeCells count="13">
    <mergeCell ref="N4:R4"/>
    <mergeCell ref="B5:C5"/>
    <mergeCell ref="D5:D6"/>
    <mergeCell ref="E5:F5"/>
    <mergeCell ref="H5:I5"/>
    <mergeCell ref="K5:L5"/>
    <mergeCell ref="N5:O5"/>
    <mergeCell ref="P5:P6"/>
    <mergeCell ref="Q5:R5"/>
    <mergeCell ref="A4:A6"/>
    <mergeCell ref="B4:F4"/>
    <mergeCell ref="H4:L4"/>
    <mergeCell ref="M4:M6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31" sqref="A31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9.00390625" style="0" bestFit="1" customWidth="1"/>
    <col min="7" max="7" width="0.85546875" style="0" customWidth="1"/>
    <col min="8" max="8" width="5.7109375" style="0" bestFit="1" customWidth="1"/>
    <col min="9" max="9" width="18.7109375" style="0" customWidth="1"/>
    <col min="10" max="10" width="0.85546875" style="0" customWidth="1"/>
    <col min="11" max="11" width="7.57421875" style="0" bestFit="1" customWidth="1"/>
    <col min="12" max="12" width="19.14062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2.8515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E1" s="58" t="s">
        <v>54</v>
      </c>
    </row>
    <row r="2" spans="1:7" ht="12.75">
      <c r="A2" s="1" t="s">
        <v>25</v>
      </c>
      <c r="B2" s="1"/>
      <c r="C2" s="1"/>
      <c r="D2" s="1"/>
      <c r="E2" s="1"/>
      <c r="F2" s="1"/>
      <c r="G2" s="1"/>
    </row>
    <row r="3" spans="1:7" ht="13.5" thickBot="1">
      <c r="A3" s="2" t="s">
        <v>26</v>
      </c>
      <c r="B3" s="2"/>
      <c r="C3" s="2"/>
      <c r="D3" s="2"/>
      <c r="E3" s="2"/>
      <c r="F3" s="2"/>
      <c r="G3" s="2"/>
    </row>
    <row r="4" spans="1:18" ht="13.5" thickBot="1">
      <c r="A4" s="91" t="s">
        <v>27</v>
      </c>
      <c r="B4" s="94" t="s">
        <v>3</v>
      </c>
      <c r="C4" s="94"/>
      <c r="D4" s="94"/>
      <c r="E4" s="108"/>
      <c r="F4" s="109"/>
      <c r="G4" s="3"/>
      <c r="H4" s="97" t="s">
        <v>28</v>
      </c>
      <c r="I4" s="97"/>
      <c r="J4" s="97"/>
      <c r="K4" s="97"/>
      <c r="L4" s="97"/>
      <c r="M4" s="110"/>
      <c r="N4" s="97" t="s">
        <v>5</v>
      </c>
      <c r="O4" s="97"/>
      <c r="P4" s="97"/>
      <c r="Q4" s="97"/>
      <c r="R4" s="101"/>
    </row>
    <row r="5" spans="1:18" ht="13.5" customHeight="1" thickBot="1">
      <c r="A5" s="92"/>
      <c r="B5" s="102" t="s">
        <v>6</v>
      </c>
      <c r="C5" s="102"/>
      <c r="D5" s="42"/>
      <c r="E5" s="102" t="s">
        <v>29</v>
      </c>
      <c r="F5" s="102"/>
      <c r="G5" s="5"/>
      <c r="H5" s="104" t="s">
        <v>6</v>
      </c>
      <c r="I5" s="104"/>
      <c r="J5" s="106"/>
      <c r="K5" s="104" t="s">
        <v>29</v>
      </c>
      <c r="L5" s="104"/>
      <c r="M5" s="111"/>
      <c r="N5" s="104" t="s">
        <v>6</v>
      </c>
      <c r="O5" s="104"/>
      <c r="P5" s="106"/>
      <c r="Q5" s="104" t="s">
        <v>29</v>
      </c>
      <c r="R5" s="105"/>
    </row>
    <row r="6" spans="1:18" ht="12.75" customHeight="1" thickBot="1">
      <c r="A6" s="93"/>
      <c r="B6" s="8" t="s">
        <v>8</v>
      </c>
      <c r="C6" s="9" t="s">
        <v>9</v>
      </c>
      <c r="D6" s="11"/>
      <c r="E6" s="8" t="s">
        <v>8</v>
      </c>
      <c r="F6" s="9" t="s">
        <v>9</v>
      </c>
      <c r="G6" s="10"/>
      <c r="H6" s="8" t="s">
        <v>8</v>
      </c>
      <c r="I6" s="9" t="s">
        <v>9</v>
      </c>
      <c r="J6" s="107"/>
      <c r="K6" s="8" t="s">
        <v>30</v>
      </c>
      <c r="L6" s="9" t="s">
        <v>9</v>
      </c>
      <c r="M6" s="112"/>
      <c r="N6" s="8" t="s">
        <v>8</v>
      </c>
      <c r="O6" s="9" t="s">
        <v>9</v>
      </c>
      <c r="P6" s="107"/>
      <c r="Q6" s="8" t="s">
        <v>30</v>
      </c>
      <c r="R6" s="12" t="s">
        <v>9</v>
      </c>
    </row>
    <row r="7" spans="1:18" ht="12.75">
      <c r="A7" s="43" t="s">
        <v>3</v>
      </c>
      <c r="B7" s="31">
        <f>SUM(B8:B28)</f>
        <v>1138</v>
      </c>
      <c r="C7" s="32">
        <f>SUM(C8:C28)</f>
        <v>76763.04000000001</v>
      </c>
      <c r="D7" s="31"/>
      <c r="E7" s="31">
        <f>SUM(E8:E28)</f>
        <v>29</v>
      </c>
      <c r="F7" s="44">
        <f>SUM(F8:F28)</f>
        <v>5614.58</v>
      </c>
      <c r="G7" s="45"/>
      <c r="H7" s="46">
        <f>SUM(H8:H28)</f>
        <v>931</v>
      </c>
      <c r="I7" s="47">
        <f>SUM(I8:I28)</f>
        <v>64022.78</v>
      </c>
      <c r="J7" s="47"/>
      <c r="K7" s="46">
        <f>SUM(K8:K28)</f>
        <v>23</v>
      </c>
      <c r="L7" s="47">
        <f>SUM(L8:L28)</f>
        <v>4153.22</v>
      </c>
      <c r="M7" s="31"/>
      <c r="N7" s="31">
        <f>SUM(N8:N28)</f>
        <v>207</v>
      </c>
      <c r="O7" s="32">
        <f>SUM(O8:O28)</f>
        <v>12740.26</v>
      </c>
      <c r="P7" s="32"/>
      <c r="Q7" s="31">
        <f>SUM(Q8:Q28)</f>
        <v>6</v>
      </c>
      <c r="R7" s="33">
        <f>SUM(R8:R28)</f>
        <v>1461.3600000000001</v>
      </c>
    </row>
    <row r="8" spans="1:18" ht="12.75">
      <c r="A8" s="48" t="s">
        <v>31</v>
      </c>
      <c r="B8" s="31">
        <f>SUM(H8,N8)</f>
        <v>0</v>
      </c>
      <c r="C8" s="32">
        <f>SUM(I8,O8)</f>
        <v>0</v>
      </c>
      <c r="D8" s="31"/>
      <c r="E8" s="31">
        <f aca="true" t="shared" si="0" ref="E8:E28">SUM(K8,Q8)</f>
        <v>0</v>
      </c>
      <c r="F8" s="32">
        <f aca="true" t="shared" si="1" ref="F8:F28">SUM(L8,R8)</f>
        <v>0</v>
      </c>
      <c r="G8" s="49"/>
      <c r="H8" s="46">
        <v>0</v>
      </c>
      <c r="I8" s="47">
        <v>0</v>
      </c>
      <c r="J8" s="47"/>
      <c r="K8" s="46">
        <v>0</v>
      </c>
      <c r="L8" s="47">
        <v>0</v>
      </c>
      <c r="M8" s="31"/>
      <c r="N8" s="46">
        <v>0</v>
      </c>
      <c r="O8" s="47">
        <v>0</v>
      </c>
      <c r="P8" s="47"/>
      <c r="Q8" s="46">
        <v>0</v>
      </c>
      <c r="R8" s="50">
        <v>0</v>
      </c>
    </row>
    <row r="9" spans="1:18" ht="12.75">
      <c r="A9" s="48" t="s">
        <v>32</v>
      </c>
      <c r="B9" s="31">
        <f>SUM(H9,N9)</f>
        <v>188</v>
      </c>
      <c r="C9" s="32">
        <f>SUM(I9,O9)</f>
        <v>15612.51</v>
      </c>
      <c r="D9" s="31"/>
      <c r="E9" s="31">
        <f t="shared" si="0"/>
        <v>0</v>
      </c>
      <c r="F9" s="32">
        <f t="shared" si="1"/>
        <v>0</v>
      </c>
      <c r="G9" s="49"/>
      <c r="H9" s="46">
        <v>188</v>
      </c>
      <c r="I9" s="32">
        <v>15612.51</v>
      </c>
      <c r="J9" s="47"/>
      <c r="K9" s="46">
        <v>0</v>
      </c>
      <c r="L9" s="32">
        <v>0</v>
      </c>
      <c r="M9" s="31"/>
      <c r="N9" s="46">
        <v>0</v>
      </c>
      <c r="O9" s="47">
        <v>0</v>
      </c>
      <c r="P9" s="47"/>
      <c r="Q9" s="46">
        <v>0</v>
      </c>
      <c r="R9" s="50">
        <v>0</v>
      </c>
    </row>
    <row r="10" spans="1:18" ht="12.75">
      <c r="A10" s="48" t="s">
        <v>33</v>
      </c>
      <c r="B10" s="31">
        <f aca="true" t="shared" si="2" ref="B10:B28">SUM(H10,N10)</f>
        <v>0</v>
      </c>
      <c r="C10" s="32">
        <f aca="true" t="shared" si="3" ref="C10:C28">SUM(I10,O10)</f>
        <v>0</v>
      </c>
      <c r="D10" s="31"/>
      <c r="E10" s="31">
        <f t="shared" si="0"/>
        <v>0</v>
      </c>
      <c r="F10" s="32">
        <f t="shared" si="1"/>
        <v>0</v>
      </c>
      <c r="G10" s="49"/>
      <c r="H10" s="46">
        <v>0</v>
      </c>
      <c r="I10" s="32">
        <v>0</v>
      </c>
      <c r="J10" s="47"/>
      <c r="K10" s="46">
        <v>0</v>
      </c>
      <c r="L10" s="32">
        <v>0</v>
      </c>
      <c r="M10" s="31"/>
      <c r="N10" s="46">
        <v>0</v>
      </c>
      <c r="O10" s="47">
        <v>0</v>
      </c>
      <c r="P10" s="47"/>
      <c r="Q10" s="46">
        <v>0</v>
      </c>
      <c r="R10" s="50">
        <v>0</v>
      </c>
    </row>
    <row r="11" spans="1:18" ht="12.75">
      <c r="A11" s="48" t="s">
        <v>34</v>
      </c>
      <c r="B11" s="31">
        <f t="shared" si="2"/>
        <v>0</v>
      </c>
      <c r="C11" s="32">
        <f t="shared" si="3"/>
        <v>0</v>
      </c>
      <c r="D11" s="31"/>
      <c r="E11" s="31">
        <f t="shared" si="0"/>
        <v>0</v>
      </c>
      <c r="F11" s="32">
        <f t="shared" si="1"/>
        <v>0</v>
      </c>
      <c r="G11" s="49"/>
      <c r="H11" s="46">
        <v>0</v>
      </c>
      <c r="I11" s="32">
        <v>0</v>
      </c>
      <c r="J11" s="47"/>
      <c r="K11" s="46">
        <v>0</v>
      </c>
      <c r="L11" s="32">
        <v>0</v>
      </c>
      <c r="M11" s="31"/>
      <c r="N11" s="46">
        <v>0</v>
      </c>
      <c r="O11" s="47">
        <v>0</v>
      </c>
      <c r="P11" s="47"/>
      <c r="Q11" s="46">
        <v>0</v>
      </c>
      <c r="R11" s="50">
        <v>0</v>
      </c>
    </row>
    <row r="12" spans="1:18" ht="12.75">
      <c r="A12" s="48" t="s">
        <v>35</v>
      </c>
      <c r="B12" s="31">
        <f t="shared" si="2"/>
        <v>0</v>
      </c>
      <c r="C12" s="32">
        <f t="shared" si="3"/>
        <v>0</v>
      </c>
      <c r="D12" s="31"/>
      <c r="E12" s="31">
        <f t="shared" si="0"/>
        <v>2</v>
      </c>
      <c r="F12" s="32">
        <f t="shared" si="1"/>
        <v>654.15</v>
      </c>
      <c r="G12" s="49"/>
      <c r="H12" s="46">
        <v>0</v>
      </c>
      <c r="I12" s="32">
        <v>0</v>
      </c>
      <c r="J12" s="47"/>
      <c r="K12" s="46">
        <v>0</v>
      </c>
      <c r="L12" s="32">
        <v>0</v>
      </c>
      <c r="M12" s="31"/>
      <c r="N12" s="46">
        <v>0</v>
      </c>
      <c r="O12" s="47">
        <v>0</v>
      </c>
      <c r="P12" s="47"/>
      <c r="Q12" s="46">
        <v>2</v>
      </c>
      <c r="R12" s="50">
        <v>654.15</v>
      </c>
    </row>
    <row r="13" spans="1:18" ht="12.75">
      <c r="A13" s="48" t="s">
        <v>36</v>
      </c>
      <c r="B13" s="31">
        <f t="shared" si="2"/>
        <v>6</v>
      </c>
      <c r="C13" s="32">
        <f t="shared" si="3"/>
        <v>395.98</v>
      </c>
      <c r="D13" s="31"/>
      <c r="E13" s="31">
        <f t="shared" si="0"/>
        <v>0</v>
      </c>
      <c r="F13" s="32">
        <f t="shared" si="1"/>
        <v>0</v>
      </c>
      <c r="G13" s="49"/>
      <c r="H13" s="46">
        <v>0</v>
      </c>
      <c r="I13" s="32">
        <v>0</v>
      </c>
      <c r="J13" s="47"/>
      <c r="K13" s="46">
        <v>0</v>
      </c>
      <c r="L13" s="32">
        <v>0</v>
      </c>
      <c r="M13" s="31"/>
      <c r="N13" s="46">
        <v>6</v>
      </c>
      <c r="O13" s="47">
        <v>395.98</v>
      </c>
      <c r="P13" s="47"/>
      <c r="Q13" s="46">
        <v>0</v>
      </c>
      <c r="R13" s="50">
        <v>0</v>
      </c>
    </row>
    <row r="14" spans="1:18" ht="12.75">
      <c r="A14" s="48" t="s">
        <v>37</v>
      </c>
      <c r="B14" s="31">
        <f t="shared" si="2"/>
        <v>0</v>
      </c>
      <c r="C14" s="32">
        <f t="shared" si="3"/>
        <v>0</v>
      </c>
      <c r="D14" s="31"/>
      <c r="E14" s="31">
        <f t="shared" si="0"/>
        <v>0</v>
      </c>
      <c r="F14" s="32">
        <f t="shared" si="1"/>
        <v>0</v>
      </c>
      <c r="G14" s="49"/>
      <c r="H14" s="46">
        <v>0</v>
      </c>
      <c r="I14" s="32">
        <v>0</v>
      </c>
      <c r="J14" s="47"/>
      <c r="K14" s="46">
        <v>0</v>
      </c>
      <c r="L14" s="32">
        <v>0</v>
      </c>
      <c r="M14" s="31"/>
      <c r="N14" s="46">
        <v>0</v>
      </c>
      <c r="O14" s="47">
        <v>0</v>
      </c>
      <c r="P14" s="47"/>
      <c r="Q14" s="46">
        <v>0</v>
      </c>
      <c r="R14" s="50">
        <v>0</v>
      </c>
    </row>
    <row r="15" spans="1:18" ht="12.75">
      <c r="A15" s="48" t="s">
        <v>38</v>
      </c>
      <c r="B15" s="31">
        <f t="shared" si="2"/>
        <v>3</v>
      </c>
      <c r="C15" s="32">
        <f t="shared" si="3"/>
        <v>867.48</v>
      </c>
      <c r="D15" s="31"/>
      <c r="E15" s="31">
        <f t="shared" si="0"/>
        <v>1</v>
      </c>
      <c r="F15" s="32">
        <f t="shared" si="1"/>
        <v>397.13</v>
      </c>
      <c r="G15" s="49"/>
      <c r="H15" s="46">
        <v>0</v>
      </c>
      <c r="I15" s="32">
        <v>0</v>
      </c>
      <c r="J15" s="47"/>
      <c r="K15" s="46">
        <v>0</v>
      </c>
      <c r="L15" s="32">
        <v>0</v>
      </c>
      <c r="M15" s="31"/>
      <c r="N15" s="46">
        <v>3</v>
      </c>
      <c r="O15" s="47">
        <v>867.48</v>
      </c>
      <c r="P15" s="47"/>
      <c r="Q15" s="46">
        <v>1</v>
      </c>
      <c r="R15" s="50">
        <v>397.13</v>
      </c>
    </row>
    <row r="16" spans="1:18" ht="12.75">
      <c r="A16" s="48" t="s">
        <v>39</v>
      </c>
      <c r="B16" s="31">
        <f t="shared" si="2"/>
        <v>0</v>
      </c>
      <c r="C16" s="32">
        <f t="shared" si="3"/>
        <v>0</v>
      </c>
      <c r="D16" s="31"/>
      <c r="E16" s="31">
        <f t="shared" si="0"/>
        <v>0</v>
      </c>
      <c r="F16" s="32">
        <f t="shared" si="1"/>
        <v>0</v>
      </c>
      <c r="G16" s="49"/>
      <c r="H16" s="46">
        <v>0</v>
      </c>
      <c r="I16" s="32">
        <v>0</v>
      </c>
      <c r="J16" s="47"/>
      <c r="K16" s="46">
        <v>0</v>
      </c>
      <c r="L16" s="32">
        <v>0</v>
      </c>
      <c r="M16" s="31"/>
      <c r="N16" s="46">
        <v>0</v>
      </c>
      <c r="O16" s="47">
        <v>0</v>
      </c>
      <c r="P16" s="47"/>
      <c r="Q16" s="46">
        <v>0</v>
      </c>
      <c r="R16" s="50">
        <v>0</v>
      </c>
    </row>
    <row r="17" spans="1:18" ht="12.75">
      <c r="A17" s="48" t="s">
        <v>40</v>
      </c>
      <c r="B17" s="31">
        <f t="shared" si="2"/>
        <v>40</v>
      </c>
      <c r="C17" s="32">
        <f t="shared" si="3"/>
        <v>3279.61</v>
      </c>
      <c r="D17" s="31"/>
      <c r="E17" s="31">
        <f t="shared" si="0"/>
        <v>0</v>
      </c>
      <c r="F17" s="32">
        <f t="shared" si="1"/>
        <v>0</v>
      </c>
      <c r="G17" s="49"/>
      <c r="H17" s="46">
        <v>23</v>
      </c>
      <c r="I17" s="32">
        <v>2364.38</v>
      </c>
      <c r="J17" s="47"/>
      <c r="K17" s="46">
        <v>0</v>
      </c>
      <c r="L17" s="32">
        <v>0</v>
      </c>
      <c r="M17" s="31"/>
      <c r="N17" s="46">
        <v>17</v>
      </c>
      <c r="O17" s="47">
        <v>915.23</v>
      </c>
      <c r="P17" s="47"/>
      <c r="Q17" s="46">
        <v>0</v>
      </c>
      <c r="R17" s="50">
        <v>0</v>
      </c>
    </row>
    <row r="18" spans="1:18" ht="12.75">
      <c r="A18" s="48" t="s">
        <v>41</v>
      </c>
      <c r="B18" s="31">
        <f t="shared" si="2"/>
        <v>143</v>
      </c>
      <c r="C18" s="32">
        <f t="shared" si="3"/>
        <v>8848.75</v>
      </c>
      <c r="D18" s="31"/>
      <c r="E18" s="31">
        <f t="shared" si="0"/>
        <v>1</v>
      </c>
      <c r="F18" s="32">
        <f t="shared" si="1"/>
        <v>163.87</v>
      </c>
      <c r="G18" s="49"/>
      <c r="H18" s="46">
        <v>76</v>
      </c>
      <c r="I18" s="32">
        <v>5071.81</v>
      </c>
      <c r="J18" s="47"/>
      <c r="K18" s="46">
        <v>0</v>
      </c>
      <c r="L18" s="32">
        <v>0</v>
      </c>
      <c r="M18" s="31"/>
      <c r="N18" s="46">
        <v>67</v>
      </c>
      <c r="O18" s="47">
        <v>3776.94</v>
      </c>
      <c r="P18" s="47"/>
      <c r="Q18" s="46">
        <v>1</v>
      </c>
      <c r="R18" s="50">
        <v>163.87</v>
      </c>
    </row>
    <row r="19" spans="1:18" ht="12.75">
      <c r="A19" s="48" t="s">
        <v>42</v>
      </c>
      <c r="B19" s="31">
        <f t="shared" si="2"/>
        <v>8</v>
      </c>
      <c r="C19" s="32">
        <f t="shared" si="3"/>
        <v>507.41</v>
      </c>
      <c r="D19" s="31"/>
      <c r="E19" s="31">
        <f t="shared" si="0"/>
        <v>0</v>
      </c>
      <c r="F19" s="32">
        <f t="shared" si="1"/>
        <v>0</v>
      </c>
      <c r="G19" s="49"/>
      <c r="H19" s="46">
        <v>0</v>
      </c>
      <c r="I19" s="32">
        <v>0</v>
      </c>
      <c r="J19" s="47"/>
      <c r="K19" s="46">
        <v>0</v>
      </c>
      <c r="L19" s="32">
        <v>0</v>
      </c>
      <c r="M19" s="31"/>
      <c r="N19" s="46">
        <v>8</v>
      </c>
      <c r="O19" s="47">
        <v>507.41</v>
      </c>
      <c r="P19" s="47"/>
      <c r="Q19" s="46">
        <v>0</v>
      </c>
      <c r="R19" s="50">
        <v>0</v>
      </c>
    </row>
    <row r="20" spans="1:18" ht="12.75">
      <c r="A20" s="48" t="s">
        <v>43</v>
      </c>
      <c r="B20" s="31">
        <f t="shared" si="2"/>
        <v>60</v>
      </c>
      <c r="C20" s="32">
        <f t="shared" si="3"/>
        <v>3189.89</v>
      </c>
      <c r="D20" s="31"/>
      <c r="E20" s="31">
        <f t="shared" si="0"/>
        <v>0</v>
      </c>
      <c r="F20" s="32">
        <f t="shared" si="1"/>
        <v>0</v>
      </c>
      <c r="G20" s="49"/>
      <c r="H20" s="46">
        <v>0</v>
      </c>
      <c r="I20" s="32">
        <v>0</v>
      </c>
      <c r="J20" s="47"/>
      <c r="K20" s="46">
        <v>0</v>
      </c>
      <c r="L20" s="32">
        <v>0</v>
      </c>
      <c r="M20" s="31"/>
      <c r="N20" s="46">
        <v>60</v>
      </c>
      <c r="O20" s="47">
        <v>3189.89</v>
      </c>
      <c r="P20" s="47"/>
      <c r="Q20" s="46">
        <v>0</v>
      </c>
      <c r="R20" s="50">
        <v>0</v>
      </c>
    </row>
    <row r="21" spans="1:18" ht="12.75">
      <c r="A21" s="48" t="s">
        <v>44</v>
      </c>
      <c r="B21" s="31">
        <f t="shared" si="2"/>
        <v>0</v>
      </c>
      <c r="C21" s="32">
        <f t="shared" si="3"/>
        <v>0</v>
      </c>
      <c r="D21" s="31"/>
      <c r="E21" s="31">
        <f t="shared" si="0"/>
        <v>0</v>
      </c>
      <c r="F21" s="32">
        <f t="shared" si="1"/>
        <v>0</v>
      </c>
      <c r="G21" s="49"/>
      <c r="H21" s="46">
        <v>0</v>
      </c>
      <c r="I21" s="32">
        <v>0</v>
      </c>
      <c r="J21" s="47"/>
      <c r="K21" s="46">
        <v>0</v>
      </c>
      <c r="L21" s="32">
        <v>0</v>
      </c>
      <c r="M21" s="31"/>
      <c r="N21" s="46">
        <v>0</v>
      </c>
      <c r="O21" s="47">
        <v>0</v>
      </c>
      <c r="P21" s="47"/>
      <c r="Q21" s="46">
        <v>0</v>
      </c>
      <c r="R21" s="50">
        <v>0</v>
      </c>
    </row>
    <row r="22" spans="1:18" ht="12.75">
      <c r="A22" s="48" t="s">
        <v>45</v>
      </c>
      <c r="B22" s="31">
        <f t="shared" si="2"/>
        <v>10</v>
      </c>
      <c r="C22" s="32">
        <f t="shared" si="3"/>
        <v>683.96</v>
      </c>
      <c r="D22" s="31"/>
      <c r="E22" s="31">
        <f t="shared" si="0"/>
        <v>0</v>
      </c>
      <c r="F22" s="32">
        <f t="shared" si="1"/>
        <v>0</v>
      </c>
      <c r="G22" s="49"/>
      <c r="H22" s="46">
        <v>0</v>
      </c>
      <c r="I22" s="32">
        <v>0</v>
      </c>
      <c r="J22" s="47"/>
      <c r="K22" s="46">
        <v>0</v>
      </c>
      <c r="L22" s="32">
        <v>0</v>
      </c>
      <c r="M22" s="31"/>
      <c r="N22" s="46">
        <v>10</v>
      </c>
      <c r="O22" s="47">
        <v>683.96</v>
      </c>
      <c r="P22" s="32"/>
      <c r="Q22" s="46">
        <v>0</v>
      </c>
      <c r="R22" s="50">
        <v>0</v>
      </c>
    </row>
    <row r="23" spans="1:18" ht="12.75">
      <c r="A23" s="48" t="s">
        <v>46</v>
      </c>
      <c r="B23" s="31">
        <f t="shared" si="2"/>
        <v>0</v>
      </c>
      <c r="C23" s="32">
        <f t="shared" si="3"/>
        <v>0</v>
      </c>
      <c r="D23" s="31"/>
      <c r="E23" s="31">
        <f t="shared" si="0"/>
        <v>25</v>
      </c>
      <c r="F23" s="32">
        <f t="shared" si="1"/>
        <v>4399.43</v>
      </c>
      <c r="G23" s="49"/>
      <c r="H23" s="46">
        <v>0</v>
      </c>
      <c r="I23" s="32">
        <v>0</v>
      </c>
      <c r="J23" s="47"/>
      <c r="K23" s="46">
        <v>23</v>
      </c>
      <c r="L23" s="32">
        <v>4153.22</v>
      </c>
      <c r="M23" s="31"/>
      <c r="N23" s="46">
        <v>0</v>
      </c>
      <c r="O23" s="47">
        <v>0</v>
      </c>
      <c r="P23" s="47"/>
      <c r="Q23" s="46">
        <v>2</v>
      </c>
      <c r="R23" s="50">
        <v>246.21</v>
      </c>
    </row>
    <row r="24" spans="1:18" ht="12.75">
      <c r="A24" s="48" t="s">
        <v>47</v>
      </c>
      <c r="B24" s="31">
        <f t="shared" si="2"/>
        <v>18</v>
      </c>
      <c r="C24" s="32">
        <f t="shared" si="3"/>
        <v>1389.03</v>
      </c>
      <c r="D24" s="31"/>
      <c r="E24" s="31">
        <f t="shared" si="0"/>
        <v>0</v>
      </c>
      <c r="F24" s="32">
        <f t="shared" si="1"/>
        <v>0</v>
      </c>
      <c r="G24" s="49"/>
      <c r="H24" s="46">
        <v>0</v>
      </c>
      <c r="I24" s="32">
        <v>0</v>
      </c>
      <c r="J24" s="47"/>
      <c r="K24" s="46">
        <v>0</v>
      </c>
      <c r="L24" s="32">
        <v>0</v>
      </c>
      <c r="M24" s="31"/>
      <c r="N24" s="46">
        <v>18</v>
      </c>
      <c r="O24" s="47">
        <v>1389.03</v>
      </c>
      <c r="P24" s="47"/>
      <c r="Q24" s="46">
        <v>0</v>
      </c>
      <c r="R24" s="50">
        <v>0</v>
      </c>
    </row>
    <row r="25" spans="1:18" ht="12.75">
      <c r="A25" s="48" t="s">
        <v>48</v>
      </c>
      <c r="B25" s="31">
        <f t="shared" si="2"/>
        <v>644</v>
      </c>
      <c r="C25" s="32">
        <f t="shared" si="3"/>
        <v>40974.08</v>
      </c>
      <c r="D25" s="31"/>
      <c r="E25" s="31">
        <f t="shared" si="0"/>
        <v>0</v>
      </c>
      <c r="F25" s="32">
        <f t="shared" si="1"/>
        <v>0</v>
      </c>
      <c r="G25" s="49"/>
      <c r="H25" s="46">
        <v>644</v>
      </c>
      <c r="I25" s="32">
        <v>40974.08</v>
      </c>
      <c r="J25" s="47"/>
      <c r="K25" s="46">
        <v>0</v>
      </c>
      <c r="L25" s="32">
        <v>0</v>
      </c>
      <c r="M25" s="31"/>
      <c r="N25" s="46">
        <v>0</v>
      </c>
      <c r="O25" s="47">
        <v>0</v>
      </c>
      <c r="P25" s="47"/>
      <c r="Q25" s="46">
        <v>0</v>
      </c>
      <c r="R25" s="50">
        <v>0</v>
      </c>
    </row>
    <row r="26" spans="1:18" ht="12.75">
      <c r="A26" s="48" t="s">
        <v>49</v>
      </c>
      <c r="B26" s="31">
        <f t="shared" si="2"/>
        <v>0</v>
      </c>
      <c r="C26" s="32">
        <f t="shared" si="3"/>
        <v>0</v>
      </c>
      <c r="D26" s="31"/>
      <c r="E26" s="31">
        <f t="shared" si="0"/>
        <v>0</v>
      </c>
      <c r="F26" s="32">
        <f t="shared" si="1"/>
        <v>0</v>
      </c>
      <c r="G26" s="49"/>
      <c r="H26" s="46">
        <v>0</v>
      </c>
      <c r="I26" s="47">
        <v>0</v>
      </c>
      <c r="J26" s="47"/>
      <c r="K26" s="46">
        <v>0</v>
      </c>
      <c r="L26" s="47">
        <v>0</v>
      </c>
      <c r="M26" s="31"/>
      <c r="N26" s="46">
        <v>0</v>
      </c>
      <c r="O26" s="47">
        <v>0</v>
      </c>
      <c r="P26" s="47"/>
      <c r="Q26" s="46">
        <v>0</v>
      </c>
      <c r="R26" s="50">
        <v>0</v>
      </c>
    </row>
    <row r="27" spans="1:18" ht="12.75">
      <c r="A27" s="48" t="s">
        <v>50</v>
      </c>
      <c r="B27" s="31">
        <f t="shared" si="2"/>
        <v>0</v>
      </c>
      <c r="C27" s="32">
        <f t="shared" si="3"/>
        <v>0</v>
      </c>
      <c r="D27" s="31"/>
      <c r="E27" s="31">
        <f t="shared" si="0"/>
        <v>0</v>
      </c>
      <c r="F27" s="32">
        <f t="shared" si="1"/>
        <v>0</v>
      </c>
      <c r="G27" s="49"/>
      <c r="H27" s="46">
        <v>0</v>
      </c>
      <c r="I27" s="47">
        <v>0</v>
      </c>
      <c r="J27" s="47"/>
      <c r="K27" s="46">
        <v>0</v>
      </c>
      <c r="L27" s="47">
        <v>0</v>
      </c>
      <c r="M27" s="31"/>
      <c r="N27" s="46">
        <v>0</v>
      </c>
      <c r="O27" s="47">
        <v>0</v>
      </c>
      <c r="P27" s="32"/>
      <c r="Q27" s="46">
        <v>0</v>
      </c>
      <c r="R27" s="50">
        <v>0</v>
      </c>
    </row>
    <row r="28" spans="1:18" ht="13.5" thickBot="1">
      <c r="A28" s="51" t="s">
        <v>51</v>
      </c>
      <c r="B28" s="52">
        <f t="shared" si="2"/>
        <v>18</v>
      </c>
      <c r="C28" s="53">
        <f t="shared" si="3"/>
        <v>1014.34</v>
      </c>
      <c r="D28" s="52"/>
      <c r="E28" s="52">
        <f t="shared" si="0"/>
        <v>0</v>
      </c>
      <c r="F28" s="53">
        <f t="shared" si="1"/>
        <v>0</v>
      </c>
      <c r="G28" s="54"/>
      <c r="H28" s="55">
        <v>0</v>
      </c>
      <c r="I28" s="56">
        <v>0</v>
      </c>
      <c r="J28" s="56"/>
      <c r="K28" s="55">
        <v>0</v>
      </c>
      <c r="L28" s="56">
        <v>0</v>
      </c>
      <c r="M28" s="52"/>
      <c r="N28" s="55">
        <v>18</v>
      </c>
      <c r="O28" s="56">
        <v>1014.34</v>
      </c>
      <c r="P28" s="56"/>
      <c r="Q28" s="55">
        <v>0</v>
      </c>
      <c r="R28" s="57">
        <v>0</v>
      </c>
    </row>
    <row r="29" spans="1:7" ht="12.75">
      <c r="A29" s="41" t="s">
        <v>52</v>
      </c>
      <c r="B29" s="41"/>
      <c r="C29" s="41"/>
      <c r="D29" s="41"/>
      <c r="E29" s="41"/>
      <c r="F29" s="41"/>
      <c r="G29" s="41"/>
    </row>
  </sheetData>
  <mergeCells count="13">
    <mergeCell ref="A4:A6"/>
    <mergeCell ref="B4:F4"/>
    <mergeCell ref="H4:L4"/>
    <mergeCell ref="M4:M6"/>
    <mergeCell ref="N4:R4"/>
    <mergeCell ref="B5:C5"/>
    <mergeCell ref="E5:F5"/>
    <mergeCell ref="H5:I5"/>
    <mergeCell ref="J5:J6"/>
    <mergeCell ref="K5:L5"/>
    <mergeCell ref="N5:O5"/>
    <mergeCell ref="P5:P6"/>
    <mergeCell ref="Q5:R5"/>
  </mergeCells>
  <hyperlinks>
    <hyperlink ref="E1" location="Indice!A1" display="Indice"/>
  </hyperlink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showGridLines="0" workbookViewId="0" topLeftCell="A1">
      <selection activeCell="A31" sqref="A31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9.00390625" style="0" bestFit="1" customWidth="1"/>
    <col min="7" max="7" width="0.85546875" style="0" customWidth="1"/>
    <col min="8" max="8" width="4.8515625" style="0" bestFit="1" customWidth="1"/>
    <col min="9" max="9" width="18.7109375" style="0" customWidth="1"/>
    <col min="10" max="10" width="0.85546875" style="0" customWidth="1"/>
    <col min="11" max="11" width="7.421875" style="0" bestFit="1" customWidth="1"/>
    <col min="12" max="12" width="19.14062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2.8515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E1" s="58" t="s">
        <v>54</v>
      </c>
    </row>
    <row r="2" spans="1:7" ht="12.75">
      <c r="A2" s="1" t="s">
        <v>55</v>
      </c>
      <c r="B2" s="1"/>
      <c r="C2" s="1"/>
      <c r="D2" s="1"/>
      <c r="E2" s="1"/>
      <c r="F2" s="1"/>
      <c r="G2" s="1"/>
    </row>
    <row r="3" spans="1:7" ht="13.5" thickBot="1">
      <c r="A3" s="2" t="s">
        <v>26</v>
      </c>
      <c r="B3" s="2"/>
      <c r="C3" s="2"/>
      <c r="D3" s="2"/>
      <c r="E3" s="2"/>
      <c r="F3" s="2"/>
      <c r="G3" s="2"/>
    </row>
    <row r="4" spans="1:18" ht="13.5" thickBot="1">
      <c r="A4" s="91" t="s">
        <v>27</v>
      </c>
      <c r="B4" s="94" t="s">
        <v>3</v>
      </c>
      <c r="C4" s="94"/>
      <c r="D4" s="94"/>
      <c r="E4" s="108"/>
      <c r="F4" s="109"/>
      <c r="G4" s="3"/>
      <c r="H4" s="97" t="s">
        <v>28</v>
      </c>
      <c r="I4" s="97"/>
      <c r="J4" s="97"/>
      <c r="K4" s="97"/>
      <c r="L4" s="97"/>
      <c r="M4" s="79"/>
      <c r="N4" s="97" t="s">
        <v>5</v>
      </c>
      <c r="O4" s="97"/>
      <c r="P4" s="97"/>
      <c r="Q4" s="97"/>
      <c r="R4" s="101"/>
    </row>
    <row r="5" spans="1:18" ht="13.5" customHeight="1" thickBot="1">
      <c r="A5" s="92"/>
      <c r="B5" s="102" t="s">
        <v>6</v>
      </c>
      <c r="C5" s="102"/>
      <c r="D5" s="42"/>
      <c r="E5" s="102" t="s">
        <v>29</v>
      </c>
      <c r="F5" s="102"/>
      <c r="G5" s="5"/>
      <c r="H5" s="104" t="s">
        <v>6</v>
      </c>
      <c r="I5" s="104"/>
      <c r="J5" s="106"/>
      <c r="K5" s="104" t="s">
        <v>29</v>
      </c>
      <c r="L5" s="104"/>
      <c r="M5" s="6"/>
      <c r="N5" s="104" t="s">
        <v>6</v>
      </c>
      <c r="O5" s="104"/>
      <c r="P5" s="106"/>
      <c r="Q5" s="104" t="s">
        <v>29</v>
      </c>
      <c r="R5" s="105"/>
    </row>
    <row r="6" spans="1:18" ht="12.75" customHeight="1" thickBot="1">
      <c r="A6" s="93"/>
      <c r="B6" s="8" t="s">
        <v>8</v>
      </c>
      <c r="C6" s="9" t="s">
        <v>9</v>
      </c>
      <c r="D6" s="11"/>
      <c r="E6" s="8" t="s">
        <v>8</v>
      </c>
      <c r="F6" s="9" t="s">
        <v>9</v>
      </c>
      <c r="G6" s="10"/>
      <c r="H6" s="8" t="s">
        <v>8</v>
      </c>
      <c r="I6" s="9" t="s">
        <v>9</v>
      </c>
      <c r="J6" s="107"/>
      <c r="K6" s="8" t="s">
        <v>30</v>
      </c>
      <c r="L6" s="9" t="s">
        <v>9</v>
      </c>
      <c r="M6" s="11"/>
      <c r="N6" s="8" t="s">
        <v>8</v>
      </c>
      <c r="O6" s="9" t="s">
        <v>9</v>
      </c>
      <c r="P6" s="107"/>
      <c r="Q6" s="8" t="s">
        <v>30</v>
      </c>
      <c r="R6" s="12" t="s">
        <v>9</v>
      </c>
    </row>
    <row r="7" spans="1:18" ht="12.75">
      <c r="A7" s="43" t="s">
        <v>3</v>
      </c>
      <c r="B7" s="31">
        <f>SUM(B8:B28)</f>
        <v>517</v>
      </c>
      <c r="C7" s="32">
        <f>SUM(C8:C28)</f>
        <v>51403.081875</v>
      </c>
      <c r="D7" s="31"/>
      <c r="E7" s="31">
        <f>SUM(E8:E28)</f>
        <v>58</v>
      </c>
      <c r="F7" s="44">
        <f>SUM(F8:F28)</f>
        <v>1786.7499999999998</v>
      </c>
      <c r="G7" s="45"/>
      <c r="H7" s="46">
        <f>SUM(H8:H28)</f>
        <v>357</v>
      </c>
      <c r="I7" s="59">
        <f>SUM(I8:I28)</f>
        <v>39211.6</v>
      </c>
      <c r="J7" s="47"/>
      <c r="K7" s="46">
        <f>SUM(K8:K28)</f>
        <v>50</v>
      </c>
      <c r="L7" s="59">
        <f>SUM(L8:L28)</f>
        <v>50</v>
      </c>
      <c r="M7" s="59"/>
      <c r="N7" s="31">
        <f>SUM(N8:N28)</f>
        <v>160</v>
      </c>
      <c r="O7" s="60">
        <f>SUM(O8:O28)</f>
        <v>12191.481875</v>
      </c>
      <c r="P7" s="32"/>
      <c r="Q7" s="31">
        <f>SUM(Q8:Q28)</f>
        <v>8</v>
      </c>
      <c r="R7" s="61">
        <f>SUM(R8:R28)</f>
        <v>1736.7499999999998</v>
      </c>
    </row>
    <row r="8" spans="1:18" ht="12.75">
      <c r="A8" s="48" t="s">
        <v>31</v>
      </c>
      <c r="B8" s="31">
        <f aca="true" t="shared" si="0" ref="B8:B28">SUM(H8,N8)</f>
        <v>0</v>
      </c>
      <c r="C8" s="62">
        <f aca="true" t="shared" si="1" ref="C8:C28">SUM(I8,O8)</f>
        <v>0</v>
      </c>
      <c r="D8" s="31"/>
      <c r="E8" s="31">
        <f aca="true" t="shared" si="2" ref="E8:E28">SUM(K8,Q8)</f>
        <v>0</v>
      </c>
      <c r="F8" s="62">
        <f aca="true" t="shared" si="3" ref="F8:F28">SUM(L8,R8)</f>
        <v>0</v>
      </c>
      <c r="G8" s="49"/>
      <c r="H8" s="46">
        <v>0</v>
      </c>
      <c r="I8" s="47">
        <v>0</v>
      </c>
      <c r="K8" s="46">
        <v>0</v>
      </c>
      <c r="L8" s="47">
        <v>0</v>
      </c>
      <c r="M8" s="59"/>
      <c r="N8" s="64">
        <v>0</v>
      </c>
      <c r="O8" s="60">
        <v>0</v>
      </c>
      <c r="P8" s="47"/>
      <c r="Q8" s="63">
        <v>0</v>
      </c>
      <c r="R8" s="33">
        <v>0</v>
      </c>
    </row>
    <row r="9" spans="1:18" ht="12.75">
      <c r="A9" s="48" t="s">
        <v>32</v>
      </c>
      <c r="B9" s="31">
        <f t="shared" si="0"/>
        <v>0</v>
      </c>
      <c r="C9" s="62">
        <f t="shared" si="1"/>
        <v>0</v>
      </c>
      <c r="D9" s="31"/>
      <c r="E9" s="31">
        <f t="shared" si="2"/>
        <v>0</v>
      </c>
      <c r="F9" s="62">
        <f t="shared" si="3"/>
        <v>0</v>
      </c>
      <c r="G9" s="49"/>
      <c r="H9" s="46">
        <v>0</v>
      </c>
      <c r="I9" s="47">
        <v>0</v>
      </c>
      <c r="K9" s="46">
        <v>0</v>
      </c>
      <c r="L9" s="47">
        <v>0</v>
      </c>
      <c r="M9" s="59"/>
      <c r="N9" s="64">
        <v>0</v>
      </c>
      <c r="O9" s="60">
        <v>0</v>
      </c>
      <c r="P9" s="47"/>
      <c r="Q9" s="63">
        <v>0</v>
      </c>
      <c r="R9" s="33">
        <v>0</v>
      </c>
    </row>
    <row r="10" spans="1:18" ht="12.75">
      <c r="A10" s="48" t="s">
        <v>33</v>
      </c>
      <c r="B10" s="31">
        <f t="shared" si="0"/>
        <v>0</v>
      </c>
      <c r="C10" s="62">
        <f t="shared" si="1"/>
        <v>0</v>
      </c>
      <c r="D10" s="31"/>
      <c r="E10" s="31">
        <f t="shared" si="2"/>
        <v>0</v>
      </c>
      <c r="F10" s="62">
        <f t="shared" si="3"/>
        <v>0</v>
      </c>
      <c r="G10" s="49"/>
      <c r="H10" s="46">
        <v>0</v>
      </c>
      <c r="I10" s="47">
        <v>0</v>
      </c>
      <c r="K10" s="46">
        <v>0</v>
      </c>
      <c r="L10" s="47">
        <v>0</v>
      </c>
      <c r="M10" s="59"/>
      <c r="N10" s="64">
        <v>0</v>
      </c>
      <c r="O10" s="60">
        <v>0</v>
      </c>
      <c r="P10" s="47"/>
      <c r="Q10" s="63">
        <v>0</v>
      </c>
      <c r="R10" s="33">
        <v>0</v>
      </c>
    </row>
    <row r="11" spans="1:18" ht="12.75">
      <c r="A11" s="48" t="s">
        <v>34</v>
      </c>
      <c r="B11" s="31">
        <f t="shared" si="0"/>
        <v>38</v>
      </c>
      <c r="C11" s="62">
        <f t="shared" si="1"/>
        <v>3867.4900000000002</v>
      </c>
      <c r="D11" s="31"/>
      <c r="E11" s="31">
        <f t="shared" si="2"/>
        <v>0</v>
      </c>
      <c r="F11" s="62">
        <f t="shared" si="3"/>
        <v>0</v>
      </c>
      <c r="G11" s="49"/>
      <c r="H11" s="46">
        <v>17</v>
      </c>
      <c r="I11" s="47">
        <v>285.3</v>
      </c>
      <c r="K11" s="46">
        <v>0</v>
      </c>
      <c r="L11" s="47">
        <f>SUM(K11)</f>
        <v>0</v>
      </c>
      <c r="M11" s="59"/>
      <c r="N11" s="64">
        <v>21</v>
      </c>
      <c r="O11" s="60">
        <v>3582.19</v>
      </c>
      <c r="P11" s="47"/>
      <c r="Q11" s="63">
        <v>0</v>
      </c>
      <c r="R11" s="33">
        <v>0</v>
      </c>
    </row>
    <row r="12" spans="1:18" ht="12.75">
      <c r="A12" s="48" t="s">
        <v>35</v>
      </c>
      <c r="B12" s="31">
        <f t="shared" si="0"/>
        <v>0</v>
      </c>
      <c r="C12" s="62">
        <f t="shared" si="1"/>
        <v>0</v>
      </c>
      <c r="D12" s="31"/>
      <c r="E12" s="31">
        <f t="shared" si="2"/>
        <v>1</v>
      </c>
      <c r="F12" s="62">
        <f t="shared" si="3"/>
        <v>1</v>
      </c>
      <c r="G12" s="49"/>
      <c r="H12" s="46">
        <v>0</v>
      </c>
      <c r="I12" s="47">
        <v>0</v>
      </c>
      <c r="K12" s="46">
        <v>1</v>
      </c>
      <c r="L12" s="47">
        <f aca="true" t="shared" si="4" ref="L12:L28">SUM(K12)</f>
        <v>1</v>
      </c>
      <c r="M12" s="59"/>
      <c r="N12" s="64">
        <v>0</v>
      </c>
      <c r="O12" s="60">
        <v>0</v>
      </c>
      <c r="P12" s="47"/>
      <c r="Q12" s="63">
        <v>0</v>
      </c>
      <c r="R12" s="33">
        <v>0</v>
      </c>
    </row>
    <row r="13" spans="1:18" ht="12.75">
      <c r="A13" s="48" t="s">
        <v>36</v>
      </c>
      <c r="B13" s="31">
        <f t="shared" si="0"/>
        <v>39</v>
      </c>
      <c r="C13" s="62">
        <f t="shared" si="1"/>
        <v>2373.35</v>
      </c>
      <c r="D13" s="31"/>
      <c r="E13" s="31">
        <f t="shared" si="2"/>
        <v>0</v>
      </c>
      <c r="F13" s="62">
        <f t="shared" si="3"/>
        <v>0</v>
      </c>
      <c r="G13" s="49"/>
      <c r="H13" s="46">
        <v>0</v>
      </c>
      <c r="I13" s="47">
        <v>0</v>
      </c>
      <c r="K13" s="46">
        <v>0</v>
      </c>
      <c r="L13" s="47">
        <v>0</v>
      </c>
      <c r="M13" s="59"/>
      <c r="N13" s="64">
        <v>39</v>
      </c>
      <c r="O13" s="60">
        <v>2373.35</v>
      </c>
      <c r="P13" s="47"/>
      <c r="Q13" s="63">
        <v>0</v>
      </c>
      <c r="R13" s="33">
        <v>0</v>
      </c>
    </row>
    <row r="14" spans="1:18" ht="12.75">
      <c r="A14" s="48" t="s">
        <v>37</v>
      </c>
      <c r="B14" s="31">
        <f t="shared" si="0"/>
        <v>0</v>
      </c>
      <c r="C14" s="62">
        <f t="shared" si="1"/>
        <v>0</v>
      </c>
      <c r="D14" s="31"/>
      <c r="E14" s="31">
        <f t="shared" si="2"/>
        <v>0</v>
      </c>
      <c r="F14" s="62">
        <f t="shared" si="3"/>
        <v>0</v>
      </c>
      <c r="G14" s="49"/>
      <c r="H14" s="46">
        <v>0</v>
      </c>
      <c r="I14" s="47">
        <v>0</v>
      </c>
      <c r="K14" s="46">
        <v>0</v>
      </c>
      <c r="L14" s="47">
        <v>0</v>
      </c>
      <c r="M14" s="59"/>
      <c r="N14" s="64">
        <v>0</v>
      </c>
      <c r="O14" s="60">
        <v>0</v>
      </c>
      <c r="P14" s="47"/>
      <c r="Q14" s="63">
        <v>0</v>
      </c>
      <c r="R14" s="33">
        <v>0</v>
      </c>
    </row>
    <row r="15" spans="1:18" ht="12.75">
      <c r="A15" s="48" t="s">
        <v>38</v>
      </c>
      <c r="B15" s="31">
        <f t="shared" si="0"/>
        <v>116</v>
      </c>
      <c r="C15" s="62">
        <f t="shared" si="1"/>
        <v>11859.51</v>
      </c>
      <c r="D15" s="31"/>
      <c r="E15" s="31">
        <f t="shared" si="2"/>
        <v>0</v>
      </c>
      <c r="F15" s="62">
        <f t="shared" si="3"/>
        <v>0</v>
      </c>
      <c r="G15" s="49"/>
      <c r="H15" s="46">
        <v>116</v>
      </c>
      <c r="I15" s="47">
        <v>11859.51</v>
      </c>
      <c r="K15" s="46">
        <v>0</v>
      </c>
      <c r="L15" s="47">
        <f t="shared" si="4"/>
        <v>0</v>
      </c>
      <c r="M15" s="59"/>
      <c r="N15" s="64">
        <v>0</v>
      </c>
      <c r="O15" s="60">
        <v>0</v>
      </c>
      <c r="P15" s="47"/>
      <c r="Q15" s="63">
        <v>0</v>
      </c>
      <c r="R15" s="33">
        <v>0</v>
      </c>
    </row>
    <row r="16" spans="1:18" ht="12.75">
      <c r="A16" s="48" t="s">
        <v>39</v>
      </c>
      <c r="B16" s="31">
        <f t="shared" si="0"/>
        <v>41</v>
      </c>
      <c r="C16" s="62">
        <f t="shared" si="1"/>
        <v>8676.84</v>
      </c>
      <c r="D16" s="31"/>
      <c r="E16" s="31">
        <f t="shared" si="2"/>
        <v>14</v>
      </c>
      <c r="F16" s="62">
        <f t="shared" si="3"/>
        <v>1054.25</v>
      </c>
      <c r="G16" s="49"/>
      <c r="H16" s="46">
        <v>41</v>
      </c>
      <c r="I16" s="47">
        <v>8676.84</v>
      </c>
      <c r="K16" s="46">
        <v>10</v>
      </c>
      <c r="L16" s="47">
        <f t="shared" si="4"/>
        <v>10</v>
      </c>
      <c r="M16" s="59"/>
      <c r="N16" s="64">
        <v>0</v>
      </c>
      <c r="O16" s="60">
        <v>0</v>
      </c>
      <c r="P16" s="47"/>
      <c r="Q16" s="63">
        <v>4</v>
      </c>
      <c r="R16" s="33">
        <v>1044.25</v>
      </c>
    </row>
    <row r="17" spans="1:18" ht="12.75">
      <c r="A17" s="48" t="s">
        <v>40</v>
      </c>
      <c r="B17" s="31">
        <f t="shared" si="0"/>
        <v>119</v>
      </c>
      <c r="C17" s="62">
        <f t="shared" si="1"/>
        <v>11787.54</v>
      </c>
      <c r="D17" s="31"/>
      <c r="E17" s="31">
        <f t="shared" si="2"/>
        <v>0</v>
      </c>
      <c r="F17" s="62">
        <f t="shared" si="3"/>
        <v>0</v>
      </c>
      <c r="G17" s="49"/>
      <c r="H17" s="46">
        <v>119</v>
      </c>
      <c r="I17" s="47">
        <v>11787.54</v>
      </c>
      <c r="K17" s="46">
        <v>0</v>
      </c>
      <c r="L17" s="47">
        <f t="shared" si="4"/>
        <v>0</v>
      </c>
      <c r="M17" s="59"/>
      <c r="N17" s="64">
        <v>0</v>
      </c>
      <c r="O17" s="60">
        <v>0</v>
      </c>
      <c r="P17" s="47"/>
      <c r="Q17" s="63">
        <v>0</v>
      </c>
      <c r="R17" s="33">
        <v>0</v>
      </c>
    </row>
    <row r="18" spans="1:18" ht="12.75">
      <c r="A18" s="48" t="s">
        <v>41</v>
      </c>
      <c r="B18" s="31">
        <f t="shared" si="0"/>
        <v>28</v>
      </c>
      <c r="C18" s="62">
        <f t="shared" si="1"/>
        <v>2089.76</v>
      </c>
      <c r="D18" s="31"/>
      <c r="E18" s="31">
        <f t="shared" si="2"/>
        <v>1</v>
      </c>
      <c r="F18" s="62">
        <f t="shared" si="3"/>
        <v>216.05</v>
      </c>
      <c r="G18" s="49"/>
      <c r="H18" s="46">
        <v>0</v>
      </c>
      <c r="I18" s="47">
        <v>256.49</v>
      </c>
      <c r="K18" s="46">
        <v>0</v>
      </c>
      <c r="L18" s="47">
        <f t="shared" si="4"/>
        <v>0</v>
      </c>
      <c r="M18" s="59"/>
      <c r="N18" s="64">
        <v>28</v>
      </c>
      <c r="O18" s="60">
        <v>1833.27</v>
      </c>
      <c r="P18" s="47"/>
      <c r="Q18" s="63">
        <v>1</v>
      </c>
      <c r="R18" s="33">
        <v>216.05</v>
      </c>
    </row>
    <row r="19" spans="1:18" ht="12.75">
      <c r="A19" s="48" t="s">
        <v>42</v>
      </c>
      <c r="B19" s="31">
        <f t="shared" si="0"/>
        <v>24</v>
      </c>
      <c r="C19" s="62">
        <f t="shared" si="1"/>
        <v>1438.15</v>
      </c>
      <c r="D19" s="31"/>
      <c r="E19" s="31">
        <f t="shared" si="2"/>
        <v>0</v>
      </c>
      <c r="F19" s="62">
        <f t="shared" si="3"/>
        <v>0</v>
      </c>
      <c r="G19" s="49"/>
      <c r="H19" s="46">
        <v>0</v>
      </c>
      <c r="I19" s="47">
        <v>0</v>
      </c>
      <c r="K19" s="46">
        <v>0</v>
      </c>
      <c r="L19" s="47">
        <f t="shared" si="4"/>
        <v>0</v>
      </c>
      <c r="M19" s="59"/>
      <c r="N19" s="64">
        <v>24</v>
      </c>
      <c r="O19" s="60">
        <v>1438.15</v>
      </c>
      <c r="P19" s="47"/>
      <c r="Q19" s="63">
        <v>0</v>
      </c>
      <c r="R19" s="33">
        <v>0</v>
      </c>
    </row>
    <row r="20" spans="1:18" ht="12.75">
      <c r="A20" s="48" t="s">
        <v>43</v>
      </c>
      <c r="B20" s="31">
        <f t="shared" si="0"/>
        <v>20</v>
      </c>
      <c r="C20" s="62">
        <f t="shared" si="1"/>
        <v>1241.9099999999999</v>
      </c>
      <c r="D20" s="31"/>
      <c r="E20" s="31">
        <f t="shared" si="2"/>
        <v>1</v>
      </c>
      <c r="F20" s="62">
        <f t="shared" si="3"/>
        <v>1</v>
      </c>
      <c r="G20" s="49"/>
      <c r="H20" s="46">
        <v>7</v>
      </c>
      <c r="I20" s="47">
        <v>463.64</v>
      </c>
      <c r="K20" s="46">
        <v>1</v>
      </c>
      <c r="L20" s="47">
        <f t="shared" si="4"/>
        <v>1</v>
      </c>
      <c r="M20" s="59"/>
      <c r="N20" s="64">
        <v>13</v>
      </c>
      <c r="O20" s="60">
        <v>778.27</v>
      </c>
      <c r="P20" s="47"/>
      <c r="Q20" s="63">
        <v>0</v>
      </c>
      <c r="R20" s="33">
        <v>0</v>
      </c>
    </row>
    <row r="21" spans="1:18" ht="12.75">
      <c r="A21" s="48" t="s">
        <v>44</v>
      </c>
      <c r="B21" s="31">
        <f t="shared" si="0"/>
        <v>0</v>
      </c>
      <c r="C21" s="62">
        <f t="shared" si="1"/>
        <v>0</v>
      </c>
      <c r="D21" s="31"/>
      <c r="E21" s="31">
        <f t="shared" si="2"/>
        <v>0</v>
      </c>
      <c r="F21" s="62">
        <f t="shared" si="3"/>
        <v>0</v>
      </c>
      <c r="G21" s="49"/>
      <c r="H21" s="46">
        <v>0</v>
      </c>
      <c r="I21" s="47">
        <v>0</v>
      </c>
      <c r="K21" s="46">
        <v>0</v>
      </c>
      <c r="L21" s="47">
        <f t="shared" si="4"/>
        <v>0</v>
      </c>
      <c r="M21" s="59"/>
      <c r="N21" s="64">
        <v>0</v>
      </c>
      <c r="O21" s="60">
        <v>0</v>
      </c>
      <c r="P21" s="47"/>
      <c r="Q21" s="63">
        <v>0</v>
      </c>
      <c r="R21" s="33">
        <v>0</v>
      </c>
    </row>
    <row r="22" spans="1:18" ht="12.75">
      <c r="A22" s="48" t="s">
        <v>45</v>
      </c>
      <c r="B22" s="31">
        <f t="shared" si="0"/>
        <v>0</v>
      </c>
      <c r="C22" s="62">
        <f t="shared" si="1"/>
        <v>0</v>
      </c>
      <c r="D22" s="31"/>
      <c r="E22" s="31">
        <f t="shared" si="2"/>
        <v>0</v>
      </c>
      <c r="F22" s="62">
        <f t="shared" si="3"/>
        <v>0</v>
      </c>
      <c r="G22" s="49"/>
      <c r="H22" s="46">
        <v>0</v>
      </c>
      <c r="I22" s="47">
        <v>0</v>
      </c>
      <c r="K22" s="46">
        <v>0</v>
      </c>
      <c r="L22" s="47">
        <f t="shared" si="4"/>
        <v>0</v>
      </c>
      <c r="M22" s="59"/>
      <c r="N22" s="64">
        <v>0</v>
      </c>
      <c r="O22" s="60">
        <v>0</v>
      </c>
      <c r="P22" s="47"/>
      <c r="Q22" s="63">
        <v>0</v>
      </c>
      <c r="R22" s="33">
        <v>0</v>
      </c>
    </row>
    <row r="23" spans="1:18" ht="12.75">
      <c r="A23" s="48" t="s">
        <v>46</v>
      </c>
      <c r="B23" s="31">
        <f t="shared" si="0"/>
        <v>0</v>
      </c>
      <c r="C23" s="62">
        <f t="shared" si="1"/>
        <v>0</v>
      </c>
      <c r="D23" s="31"/>
      <c r="E23" s="31">
        <f t="shared" si="2"/>
        <v>38</v>
      </c>
      <c r="F23" s="62">
        <f t="shared" si="3"/>
        <v>207.13</v>
      </c>
      <c r="G23" s="49"/>
      <c r="H23" s="46">
        <v>0</v>
      </c>
      <c r="I23" s="47">
        <v>0</v>
      </c>
      <c r="K23" s="46">
        <v>37</v>
      </c>
      <c r="L23" s="47">
        <f t="shared" si="4"/>
        <v>37</v>
      </c>
      <c r="M23" s="59"/>
      <c r="N23" s="64">
        <v>0</v>
      </c>
      <c r="O23" s="60">
        <v>0</v>
      </c>
      <c r="P23" s="47"/>
      <c r="Q23" s="63">
        <v>1</v>
      </c>
      <c r="R23" s="33">
        <v>170.13</v>
      </c>
    </row>
    <row r="24" spans="1:18" ht="12.75">
      <c r="A24" s="48" t="s">
        <v>47</v>
      </c>
      <c r="B24" s="31">
        <f t="shared" si="0"/>
        <v>31</v>
      </c>
      <c r="C24" s="62">
        <f t="shared" si="1"/>
        <v>1897.141875</v>
      </c>
      <c r="D24" s="31"/>
      <c r="E24" s="31">
        <f t="shared" si="2"/>
        <v>0</v>
      </c>
      <c r="F24" s="62">
        <f t="shared" si="3"/>
        <v>0</v>
      </c>
      <c r="G24" s="49"/>
      <c r="H24" s="46">
        <v>0</v>
      </c>
      <c r="I24" s="47">
        <v>0</v>
      </c>
      <c r="K24" s="46">
        <v>0</v>
      </c>
      <c r="L24" s="47">
        <f t="shared" si="4"/>
        <v>0</v>
      </c>
      <c r="M24" s="59"/>
      <c r="N24" s="64">
        <v>31</v>
      </c>
      <c r="O24" s="60">
        <v>1897.141875</v>
      </c>
      <c r="P24" s="47"/>
      <c r="Q24" s="63">
        <v>0</v>
      </c>
      <c r="R24" s="33">
        <v>0</v>
      </c>
    </row>
    <row r="25" spans="1:18" ht="12.75">
      <c r="A25" s="48" t="s">
        <v>48</v>
      </c>
      <c r="B25" s="31">
        <f t="shared" si="0"/>
        <v>24</v>
      </c>
      <c r="C25" s="62">
        <f t="shared" si="1"/>
        <v>2103.07</v>
      </c>
      <c r="D25" s="31"/>
      <c r="E25" s="31">
        <f t="shared" si="2"/>
        <v>0</v>
      </c>
      <c r="F25" s="62">
        <f t="shared" si="3"/>
        <v>0</v>
      </c>
      <c r="G25" s="49"/>
      <c r="H25" s="46">
        <v>20</v>
      </c>
      <c r="I25" s="47">
        <v>1813.96</v>
      </c>
      <c r="K25" s="46">
        <v>0</v>
      </c>
      <c r="L25" s="47">
        <f t="shared" si="4"/>
        <v>0</v>
      </c>
      <c r="M25" s="59"/>
      <c r="N25" s="64">
        <v>4</v>
      </c>
      <c r="O25" s="60">
        <v>289.11</v>
      </c>
      <c r="P25" s="47"/>
      <c r="Q25" s="63">
        <v>0</v>
      </c>
      <c r="R25" s="33">
        <v>0</v>
      </c>
    </row>
    <row r="26" spans="1:18" ht="12.75">
      <c r="A26" s="48" t="s">
        <v>49</v>
      </c>
      <c r="B26" s="31">
        <f t="shared" si="0"/>
        <v>0</v>
      </c>
      <c r="C26" s="62">
        <f t="shared" si="1"/>
        <v>0</v>
      </c>
      <c r="D26" s="31"/>
      <c r="E26" s="31">
        <f t="shared" si="2"/>
        <v>0</v>
      </c>
      <c r="F26" s="62">
        <f t="shared" si="3"/>
        <v>0</v>
      </c>
      <c r="G26" s="49"/>
      <c r="H26" s="46">
        <v>0</v>
      </c>
      <c r="I26" s="47">
        <v>0</v>
      </c>
      <c r="K26" s="46">
        <v>0</v>
      </c>
      <c r="L26" s="47">
        <v>0</v>
      </c>
      <c r="M26" s="59"/>
      <c r="N26" s="64">
        <v>0</v>
      </c>
      <c r="O26" s="60">
        <v>0</v>
      </c>
      <c r="P26" s="47"/>
      <c r="Q26" s="63">
        <v>0</v>
      </c>
      <c r="R26" s="33">
        <v>0</v>
      </c>
    </row>
    <row r="27" spans="1:18" ht="12.75">
      <c r="A27" s="48" t="s">
        <v>50</v>
      </c>
      <c r="B27" s="31">
        <f t="shared" si="0"/>
        <v>0</v>
      </c>
      <c r="C27" s="62">
        <f t="shared" si="1"/>
        <v>0</v>
      </c>
      <c r="D27" s="31"/>
      <c r="E27" s="31">
        <f t="shared" si="2"/>
        <v>1</v>
      </c>
      <c r="F27" s="62">
        <f t="shared" si="3"/>
        <v>1</v>
      </c>
      <c r="G27" s="49"/>
      <c r="H27" s="46">
        <v>0</v>
      </c>
      <c r="I27" s="47">
        <v>0</v>
      </c>
      <c r="K27" s="46">
        <v>1</v>
      </c>
      <c r="L27" s="47">
        <f t="shared" si="4"/>
        <v>1</v>
      </c>
      <c r="M27" s="59"/>
      <c r="N27" s="64">
        <v>0</v>
      </c>
      <c r="O27" s="60">
        <v>0</v>
      </c>
      <c r="P27" s="47"/>
      <c r="Q27" s="63">
        <v>0</v>
      </c>
      <c r="R27" s="33">
        <v>0</v>
      </c>
    </row>
    <row r="28" spans="1:18" ht="13.5" thickBot="1">
      <c r="A28" s="51" t="s">
        <v>51</v>
      </c>
      <c r="B28" s="52">
        <f t="shared" si="0"/>
        <v>37</v>
      </c>
      <c r="C28" s="65">
        <f t="shared" si="1"/>
        <v>4068.32</v>
      </c>
      <c r="D28" s="66"/>
      <c r="E28" s="52">
        <f t="shared" si="2"/>
        <v>2</v>
      </c>
      <c r="F28" s="65">
        <f t="shared" si="3"/>
        <v>306.32</v>
      </c>
      <c r="G28" s="67"/>
      <c r="H28" s="46">
        <v>37</v>
      </c>
      <c r="I28" s="47">
        <v>4068.32</v>
      </c>
      <c r="J28" s="70"/>
      <c r="K28" s="46">
        <v>0</v>
      </c>
      <c r="L28" s="47">
        <f t="shared" si="4"/>
        <v>0</v>
      </c>
      <c r="M28" s="69"/>
      <c r="N28" s="64">
        <v>0</v>
      </c>
      <c r="O28" s="60">
        <v>0</v>
      </c>
      <c r="P28" s="56"/>
      <c r="Q28" s="63">
        <v>2</v>
      </c>
      <c r="R28" s="33">
        <v>306.32</v>
      </c>
    </row>
    <row r="29" spans="1:18" ht="13.5" thickBot="1">
      <c r="A29" s="113" t="s">
        <v>56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5"/>
    </row>
    <row r="30" spans="1:7" ht="12.75">
      <c r="A30" s="41" t="s">
        <v>52</v>
      </c>
      <c r="B30" s="41"/>
      <c r="C30" s="41"/>
      <c r="D30" s="41"/>
      <c r="E30" s="41"/>
      <c r="F30" s="41"/>
      <c r="G30" s="41"/>
    </row>
  </sheetData>
  <mergeCells count="13">
    <mergeCell ref="A29:R29"/>
    <mergeCell ref="A4:A6"/>
    <mergeCell ref="B4:F4"/>
    <mergeCell ref="H4:L4"/>
    <mergeCell ref="N4:R4"/>
    <mergeCell ref="B5:C5"/>
    <mergeCell ref="E5:F5"/>
    <mergeCell ref="H5:I5"/>
    <mergeCell ref="J5:J6"/>
    <mergeCell ref="K5:L5"/>
    <mergeCell ref="N5:O5"/>
    <mergeCell ref="P5:P6"/>
    <mergeCell ref="Q5:R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31" sqref="A31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9.00390625" style="0" bestFit="1" customWidth="1"/>
    <col min="7" max="7" width="0.85546875" style="0" customWidth="1"/>
    <col min="8" max="8" width="4.8515625" style="0" bestFit="1" customWidth="1"/>
    <col min="9" max="9" width="18.7109375" style="0" customWidth="1"/>
    <col min="10" max="10" width="0.85546875" style="0" customWidth="1"/>
    <col min="11" max="11" width="7.421875" style="0" bestFit="1" customWidth="1"/>
    <col min="12" max="12" width="19.14062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2.8515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E1" s="58" t="s">
        <v>54</v>
      </c>
    </row>
    <row r="2" spans="1:7" ht="12.75">
      <c r="A2" s="1" t="s">
        <v>57</v>
      </c>
      <c r="B2" s="1"/>
      <c r="C2" s="1"/>
      <c r="D2" s="1"/>
      <c r="E2" s="1"/>
      <c r="F2" s="1"/>
      <c r="G2" s="1"/>
    </row>
    <row r="3" spans="1:7" ht="13.5" thickBot="1">
      <c r="A3" s="2" t="s">
        <v>26</v>
      </c>
      <c r="B3" s="2"/>
      <c r="C3" s="2"/>
      <c r="D3" s="2"/>
      <c r="E3" s="2"/>
      <c r="F3" s="2"/>
      <c r="G3" s="2"/>
    </row>
    <row r="4" spans="1:18" ht="13.5" thickBot="1">
      <c r="A4" s="91" t="s">
        <v>27</v>
      </c>
      <c r="B4" s="94" t="s">
        <v>3</v>
      </c>
      <c r="C4" s="94"/>
      <c r="D4" s="94"/>
      <c r="E4" s="108"/>
      <c r="F4" s="109"/>
      <c r="G4" s="3"/>
      <c r="H4" s="97" t="s">
        <v>28</v>
      </c>
      <c r="I4" s="97"/>
      <c r="J4" s="97"/>
      <c r="K4" s="97"/>
      <c r="L4" s="97"/>
      <c r="M4" s="110"/>
      <c r="N4" s="97" t="s">
        <v>5</v>
      </c>
      <c r="O4" s="97"/>
      <c r="P4" s="97"/>
      <c r="Q4" s="97"/>
      <c r="R4" s="101"/>
    </row>
    <row r="5" spans="1:18" ht="13.5" customHeight="1" thickBot="1">
      <c r="A5" s="92"/>
      <c r="B5" s="102" t="s">
        <v>6</v>
      </c>
      <c r="C5" s="102"/>
      <c r="D5" s="42"/>
      <c r="E5" s="102" t="s">
        <v>29</v>
      </c>
      <c r="F5" s="102"/>
      <c r="G5" s="5"/>
      <c r="H5" s="104" t="s">
        <v>6</v>
      </c>
      <c r="I5" s="104"/>
      <c r="J5" s="106"/>
      <c r="K5" s="104" t="s">
        <v>29</v>
      </c>
      <c r="L5" s="104"/>
      <c r="M5" s="111"/>
      <c r="N5" s="104" t="s">
        <v>6</v>
      </c>
      <c r="O5" s="104"/>
      <c r="P5" s="106"/>
      <c r="Q5" s="104" t="s">
        <v>29</v>
      </c>
      <c r="R5" s="105"/>
    </row>
    <row r="6" spans="1:18" ht="12.75" customHeight="1" thickBot="1">
      <c r="A6" s="93"/>
      <c r="B6" s="8" t="s">
        <v>8</v>
      </c>
      <c r="C6" s="9" t="s">
        <v>9</v>
      </c>
      <c r="D6" s="11"/>
      <c r="E6" s="8" t="s">
        <v>8</v>
      </c>
      <c r="F6" s="9" t="s">
        <v>9</v>
      </c>
      <c r="G6" s="10"/>
      <c r="H6" s="8" t="s">
        <v>8</v>
      </c>
      <c r="I6" s="9" t="s">
        <v>9</v>
      </c>
      <c r="J6" s="107"/>
      <c r="K6" s="8" t="s">
        <v>30</v>
      </c>
      <c r="L6" s="9" t="s">
        <v>9</v>
      </c>
      <c r="M6" s="112"/>
      <c r="N6" s="8" t="s">
        <v>8</v>
      </c>
      <c r="O6" s="9" t="s">
        <v>9</v>
      </c>
      <c r="P6" s="107"/>
      <c r="Q6" s="8" t="s">
        <v>30</v>
      </c>
      <c r="R6" s="12" t="s">
        <v>9</v>
      </c>
    </row>
    <row r="7" spans="1:18" ht="12.75">
      <c r="A7" s="43" t="s">
        <v>3</v>
      </c>
      <c r="B7" s="31">
        <f>SUM(B8:B28)</f>
        <v>779</v>
      </c>
      <c r="C7" s="32">
        <f>SUM(C8:C28)</f>
        <v>69649.70000000001</v>
      </c>
      <c r="D7" s="31"/>
      <c r="E7" s="31">
        <f>SUM(E8:E28)</f>
        <v>33</v>
      </c>
      <c r="F7" s="44">
        <f>SUM(F8:F28)</f>
        <v>4857.200000000001</v>
      </c>
      <c r="G7" s="45"/>
      <c r="H7" s="46">
        <f>SUM(H8:H28)</f>
        <v>579</v>
      </c>
      <c r="I7" s="59">
        <f>SUM(I8:I28)</f>
        <v>51755.18000000001</v>
      </c>
      <c r="J7" s="47"/>
      <c r="K7" s="46">
        <f>SUM(K8:K28)</f>
        <v>31</v>
      </c>
      <c r="L7" s="59">
        <f>SUM(L8:L28)</f>
        <v>4459.6</v>
      </c>
      <c r="M7" s="31"/>
      <c r="N7" s="31">
        <f>SUM(N8:N28)</f>
        <v>200</v>
      </c>
      <c r="O7" s="60">
        <f>SUM(O8:O28)</f>
        <v>17894.52</v>
      </c>
      <c r="P7" s="32"/>
      <c r="Q7" s="31">
        <f>SUM(Q8:Q28)</f>
        <v>2</v>
      </c>
      <c r="R7" s="61">
        <f>SUM(R8:R28)</f>
        <v>397.6</v>
      </c>
    </row>
    <row r="8" spans="1:18" ht="12.75">
      <c r="A8" s="48" t="s">
        <v>31</v>
      </c>
      <c r="B8" s="31">
        <f>SUM(H8,N8)</f>
        <v>34</v>
      </c>
      <c r="C8" s="62">
        <f>SUM(I8,O8)</f>
        <v>1687.08</v>
      </c>
      <c r="D8" s="31"/>
      <c r="E8" s="31">
        <f>SUM(K8,Q8)</f>
        <v>0</v>
      </c>
      <c r="F8" s="62">
        <f>SUM(L8,R8)</f>
        <v>0</v>
      </c>
      <c r="G8" s="49"/>
      <c r="H8" s="46">
        <v>34</v>
      </c>
      <c r="I8" s="47">
        <v>1687.08</v>
      </c>
      <c r="K8" s="46">
        <v>0</v>
      </c>
      <c r="L8" s="47">
        <v>0</v>
      </c>
      <c r="M8" s="31"/>
      <c r="N8" s="64">
        <v>0</v>
      </c>
      <c r="O8" s="59">
        <v>0</v>
      </c>
      <c r="P8" s="47"/>
      <c r="Q8" s="63">
        <v>0</v>
      </c>
      <c r="R8" s="33">
        <v>0</v>
      </c>
    </row>
    <row r="9" spans="1:18" ht="12.75">
      <c r="A9" s="48" t="s">
        <v>32</v>
      </c>
      <c r="B9" s="31">
        <f aca="true" t="shared" si="0" ref="B9:C28">SUM(H9,N9)</f>
        <v>13</v>
      </c>
      <c r="C9" s="62">
        <f t="shared" si="0"/>
        <v>846.8800000000001</v>
      </c>
      <c r="D9" s="31"/>
      <c r="E9" s="31">
        <f aca="true" t="shared" si="1" ref="E9:F28">SUM(K9,Q9)</f>
        <v>0</v>
      </c>
      <c r="F9" s="62">
        <f t="shared" si="1"/>
        <v>0</v>
      </c>
      <c r="G9" s="49"/>
      <c r="H9" s="46">
        <v>0</v>
      </c>
      <c r="I9" s="47">
        <v>12.19</v>
      </c>
      <c r="K9" s="46">
        <v>0</v>
      </c>
      <c r="L9" s="47">
        <v>0</v>
      </c>
      <c r="M9" s="31"/>
      <c r="N9" s="63">
        <v>13</v>
      </c>
      <c r="O9" s="59">
        <v>834.69</v>
      </c>
      <c r="P9" s="47"/>
      <c r="Q9" s="63">
        <v>0</v>
      </c>
      <c r="R9" s="33">
        <v>0</v>
      </c>
    </row>
    <row r="10" spans="1:18" ht="12.75">
      <c r="A10" s="48" t="s">
        <v>33</v>
      </c>
      <c r="B10" s="31">
        <f t="shared" si="0"/>
        <v>0</v>
      </c>
      <c r="C10" s="62">
        <f t="shared" si="0"/>
        <v>390</v>
      </c>
      <c r="D10" s="31"/>
      <c r="E10" s="31">
        <f t="shared" si="1"/>
        <v>0</v>
      </c>
      <c r="F10" s="62">
        <f t="shared" si="1"/>
        <v>0</v>
      </c>
      <c r="G10" s="49"/>
      <c r="H10" s="46">
        <v>0</v>
      </c>
      <c r="I10" s="47">
        <v>390</v>
      </c>
      <c r="K10" s="46">
        <v>0</v>
      </c>
      <c r="L10" s="47">
        <v>0</v>
      </c>
      <c r="M10" s="31"/>
      <c r="N10" s="63">
        <v>0</v>
      </c>
      <c r="O10" s="59">
        <v>0</v>
      </c>
      <c r="P10" s="47"/>
      <c r="Q10" s="63">
        <v>0</v>
      </c>
      <c r="R10" s="33">
        <v>0</v>
      </c>
    </row>
    <row r="11" spans="1:18" ht="12.75">
      <c r="A11" s="48" t="s">
        <v>34</v>
      </c>
      <c r="B11" s="31">
        <f t="shared" si="0"/>
        <v>14</v>
      </c>
      <c r="C11" s="62">
        <f t="shared" si="0"/>
        <v>5835.84</v>
      </c>
      <c r="D11" s="31"/>
      <c r="E11" s="31">
        <f t="shared" si="1"/>
        <v>0</v>
      </c>
      <c r="F11" s="62">
        <f t="shared" si="1"/>
        <v>0</v>
      </c>
      <c r="G11" s="49"/>
      <c r="H11" s="46">
        <v>14</v>
      </c>
      <c r="I11" s="47">
        <v>5835.84</v>
      </c>
      <c r="K11" s="46">
        <v>0</v>
      </c>
      <c r="L11" s="47">
        <v>0</v>
      </c>
      <c r="M11" s="31"/>
      <c r="N11" s="63">
        <v>0</v>
      </c>
      <c r="O11" s="59">
        <v>0</v>
      </c>
      <c r="P11" s="47"/>
      <c r="Q11" s="63">
        <v>0</v>
      </c>
      <c r="R11" s="33">
        <v>0</v>
      </c>
    </row>
    <row r="12" spans="1:18" ht="12.75">
      <c r="A12" s="48" t="s">
        <v>35</v>
      </c>
      <c r="B12" s="31">
        <f t="shared" si="0"/>
        <v>12</v>
      </c>
      <c r="C12" s="62">
        <f t="shared" si="0"/>
        <v>910.06</v>
      </c>
      <c r="D12" s="31"/>
      <c r="E12" s="31">
        <f t="shared" si="1"/>
        <v>0</v>
      </c>
      <c r="F12" s="62">
        <f t="shared" si="1"/>
        <v>0</v>
      </c>
      <c r="G12" s="49"/>
      <c r="H12" s="46">
        <v>0</v>
      </c>
      <c r="I12" s="47">
        <v>0</v>
      </c>
      <c r="K12" s="46">
        <v>0</v>
      </c>
      <c r="L12" s="47">
        <v>0</v>
      </c>
      <c r="M12" s="31"/>
      <c r="N12" s="63">
        <v>12</v>
      </c>
      <c r="O12" s="59">
        <v>910.06</v>
      </c>
      <c r="P12" s="47"/>
      <c r="Q12" s="63">
        <v>0</v>
      </c>
      <c r="R12" s="33">
        <v>0</v>
      </c>
    </row>
    <row r="13" spans="1:18" ht="12.75">
      <c r="A13" s="48" t="s">
        <v>36</v>
      </c>
      <c r="B13" s="31">
        <f t="shared" si="0"/>
        <v>5</v>
      </c>
      <c r="C13" s="62">
        <f t="shared" si="0"/>
        <v>262.26</v>
      </c>
      <c r="D13" s="31"/>
      <c r="E13" s="31">
        <f t="shared" si="1"/>
        <v>0</v>
      </c>
      <c r="F13" s="62">
        <f t="shared" si="1"/>
        <v>0</v>
      </c>
      <c r="G13" s="49"/>
      <c r="H13" s="46">
        <v>0</v>
      </c>
      <c r="I13" s="47">
        <v>0</v>
      </c>
      <c r="K13" s="46">
        <v>0</v>
      </c>
      <c r="L13" s="47">
        <v>0</v>
      </c>
      <c r="M13" s="31"/>
      <c r="N13" s="63">
        <v>5</v>
      </c>
      <c r="O13" s="59">
        <v>262.26</v>
      </c>
      <c r="P13" s="47"/>
      <c r="Q13" s="63">
        <v>0</v>
      </c>
      <c r="R13" s="33">
        <v>0</v>
      </c>
    </row>
    <row r="14" spans="1:18" ht="12.75">
      <c r="A14" s="48" t="s">
        <v>37</v>
      </c>
      <c r="B14" s="31">
        <f t="shared" si="0"/>
        <v>0</v>
      </c>
      <c r="C14" s="62">
        <f t="shared" si="0"/>
        <v>0</v>
      </c>
      <c r="D14" s="31"/>
      <c r="E14" s="31">
        <f t="shared" si="1"/>
        <v>0</v>
      </c>
      <c r="F14" s="62">
        <f t="shared" si="1"/>
        <v>0</v>
      </c>
      <c r="G14" s="49"/>
      <c r="H14" s="46">
        <v>0</v>
      </c>
      <c r="I14" s="47">
        <v>0</v>
      </c>
      <c r="K14" s="46">
        <v>0</v>
      </c>
      <c r="L14" s="47">
        <v>0</v>
      </c>
      <c r="M14" s="31"/>
      <c r="N14" s="63">
        <v>0</v>
      </c>
      <c r="O14" s="59">
        <v>0</v>
      </c>
      <c r="P14" s="47"/>
      <c r="Q14" s="63">
        <v>0</v>
      </c>
      <c r="R14" s="33">
        <v>0</v>
      </c>
    </row>
    <row r="15" spans="1:18" ht="12.75">
      <c r="A15" s="48" t="s">
        <v>38</v>
      </c>
      <c r="B15" s="31">
        <f t="shared" si="0"/>
        <v>14</v>
      </c>
      <c r="C15" s="62">
        <f t="shared" si="0"/>
        <v>1237.51</v>
      </c>
      <c r="D15" s="31"/>
      <c r="E15" s="31">
        <f t="shared" si="1"/>
        <v>0</v>
      </c>
      <c r="F15" s="62">
        <f t="shared" si="1"/>
        <v>0</v>
      </c>
      <c r="G15" s="49"/>
      <c r="H15" s="46">
        <v>14</v>
      </c>
      <c r="I15" s="47">
        <v>1237.51</v>
      </c>
      <c r="K15" s="46">
        <v>0</v>
      </c>
      <c r="L15" s="47">
        <v>0</v>
      </c>
      <c r="M15" s="31"/>
      <c r="N15" s="63">
        <v>0</v>
      </c>
      <c r="O15" s="59">
        <v>0</v>
      </c>
      <c r="P15" s="47"/>
      <c r="Q15" s="63">
        <v>0</v>
      </c>
      <c r="R15" s="33">
        <v>0</v>
      </c>
    </row>
    <row r="16" spans="1:18" ht="12.75">
      <c r="A16" s="48" t="s">
        <v>39</v>
      </c>
      <c r="B16" s="31">
        <f t="shared" si="0"/>
        <v>0</v>
      </c>
      <c r="C16" s="62">
        <f t="shared" si="0"/>
        <v>4724.27</v>
      </c>
      <c r="D16" s="31"/>
      <c r="E16" s="31">
        <f t="shared" si="1"/>
        <v>11</v>
      </c>
      <c r="F16" s="62">
        <f t="shared" si="1"/>
        <v>1552.6</v>
      </c>
      <c r="G16" s="49"/>
      <c r="H16" s="46">
        <v>0</v>
      </c>
      <c r="I16" s="47">
        <v>4724.27</v>
      </c>
      <c r="K16" s="46">
        <v>11</v>
      </c>
      <c r="L16" s="47">
        <v>1552.6</v>
      </c>
      <c r="N16" s="63">
        <v>0</v>
      </c>
      <c r="O16" s="59">
        <v>0</v>
      </c>
      <c r="P16" s="47"/>
      <c r="Q16" s="63">
        <v>0</v>
      </c>
      <c r="R16" s="33">
        <v>0</v>
      </c>
    </row>
    <row r="17" spans="1:18" ht="12.75">
      <c r="A17" s="48" t="s">
        <v>40</v>
      </c>
      <c r="B17" s="31">
        <f t="shared" si="0"/>
        <v>43</v>
      </c>
      <c r="C17" s="62">
        <f t="shared" si="0"/>
        <v>2614.3</v>
      </c>
      <c r="D17" s="31"/>
      <c r="E17" s="31">
        <f t="shared" si="1"/>
        <v>0</v>
      </c>
      <c r="F17" s="62">
        <f t="shared" si="1"/>
        <v>0</v>
      </c>
      <c r="G17" s="49"/>
      <c r="H17" s="46">
        <v>0</v>
      </c>
      <c r="I17" s="47">
        <v>0</v>
      </c>
      <c r="K17" s="46">
        <v>0</v>
      </c>
      <c r="L17" s="47">
        <v>0</v>
      </c>
      <c r="N17" s="63">
        <v>43</v>
      </c>
      <c r="O17" s="59">
        <v>2614.3</v>
      </c>
      <c r="P17" s="47"/>
      <c r="Q17" s="63">
        <v>0</v>
      </c>
      <c r="R17" s="33">
        <v>0</v>
      </c>
    </row>
    <row r="18" spans="1:18" ht="12.75">
      <c r="A18" s="48" t="s">
        <v>41</v>
      </c>
      <c r="B18" s="31">
        <f t="shared" si="0"/>
        <v>332</v>
      </c>
      <c r="C18" s="62">
        <f t="shared" si="0"/>
        <v>23625.239999999998</v>
      </c>
      <c r="D18" s="31"/>
      <c r="E18" s="31">
        <f t="shared" si="1"/>
        <v>0</v>
      </c>
      <c r="F18" s="62">
        <f t="shared" si="1"/>
        <v>0</v>
      </c>
      <c r="G18" s="49"/>
      <c r="H18" s="46">
        <v>307</v>
      </c>
      <c r="I18" s="47">
        <v>21401.69</v>
      </c>
      <c r="K18" s="46">
        <v>0</v>
      </c>
      <c r="L18" s="47">
        <v>0</v>
      </c>
      <c r="N18" s="63">
        <v>25</v>
      </c>
      <c r="O18" s="59">
        <v>2223.55</v>
      </c>
      <c r="P18" s="47"/>
      <c r="Q18" s="63">
        <v>0</v>
      </c>
      <c r="R18" s="33">
        <v>0</v>
      </c>
    </row>
    <row r="19" spans="1:18" ht="12.75">
      <c r="A19" s="48" t="s">
        <v>42</v>
      </c>
      <c r="B19" s="31">
        <f t="shared" si="0"/>
        <v>3</v>
      </c>
      <c r="C19" s="62">
        <f t="shared" si="0"/>
        <v>308.26</v>
      </c>
      <c r="D19" s="31"/>
      <c r="E19" s="31">
        <f t="shared" si="1"/>
        <v>0</v>
      </c>
      <c r="F19" s="62">
        <f t="shared" si="1"/>
        <v>0</v>
      </c>
      <c r="G19" s="49"/>
      <c r="H19" s="46">
        <v>0</v>
      </c>
      <c r="I19" s="47">
        <v>0</v>
      </c>
      <c r="K19" s="46">
        <v>0</v>
      </c>
      <c r="L19" s="47">
        <v>0</v>
      </c>
      <c r="N19" s="63">
        <v>3</v>
      </c>
      <c r="O19" s="59">
        <v>308.26</v>
      </c>
      <c r="P19" s="47"/>
      <c r="Q19" s="63">
        <v>0</v>
      </c>
      <c r="R19" s="33">
        <v>0</v>
      </c>
    </row>
    <row r="20" spans="1:18" ht="12.75">
      <c r="A20" s="48" t="s">
        <v>43</v>
      </c>
      <c r="B20" s="31">
        <f t="shared" si="0"/>
        <v>116</v>
      </c>
      <c r="C20" s="62">
        <f t="shared" si="0"/>
        <v>7127.68</v>
      </c>
      <c r="D20" s="31"/>
      <c r="E20" s="31">
        <f t="shared" si="1"/>
        <v>0</v>
      </c>
      <c r="F20" s="62">
        <f t="shared" si="1"/>
        <v>0</v>
      </c>
      <c r="G20" s="49"/>
      <c r="H20" s="46">
        <v>83</v>
      </c>
      <c r="I20" s="47">
        <v>5248.02</v>
      </c>
      <c r="K20" s="46">
        <v>0</v>
      </c>
      <c r="L20" s="47">
        <v>0</v>
      </c>
      <c r="N20" s="63">
        <v>33</v>
      </c>
      <c r="O20" s="59">
        <v>1879.66</v>
      </c>
      <c r="P20" s="47"/>
      <c r="Q20" s="63">
        <v>0</v>
      </c>
      <c r="R20" s="33">
        <v>0</v>
      </c>
    </row>
    <row r="21" spans="1:18" ht="12.75">
      <c r="A21" s="48" t="s">
        <v>44</v>
      </c>
      <c r="B21" s="31">
        <f t="shared" si="0"/>
        <v>0</v>
      </c>
      <c r="C21" s="62">
        <f t="shared" si="0"/>
        <v>0</v>
      </c>
      <c r="D21" s="31"/>
      <c r="E21" s="31">
        <f t="shared" si="1"/>
        <v>0</v>
      </c>
      <c r="F21" s="62">
        <f t="shared" si="1"/>
        <v>0</v>
      </c>
      <c r="G21" s="49"/>
      <c r="H21" s="46">
        <v>0</v>
      </c>
      <c r="I21" s="47">
        <v>0</v>
      </c>
      <c r="K21" s="46">
        <v>0</v>
      </c>
      <c r="L21" s="47">
        <v>0</v>
      </c>
      <c r="N21" s="63">
        <v>0</v>
      </c>
      <c r="O21" s="59">
        <v>0</v>
      </c>
      <c r="P21" s="47"/>
      <c r="Q21" s="63">
        <v>0</v>
      </c>
      <c r="R21" s="33">
        <v>0</v>
      </c>
    </row>
    <row r="22" spans="1:18" ht="12.75">
      <c r="A22" s="48" t="s">
        <v>45</v>
      </c>
      <c r="B22" s="31">
        <f t="shared" si="0"/>
        <v>6</v>
      </c>
      <c r="C22" s="62">
        <f t="shared" si="0"/>
        <v>409.64</v>
      </c>
      <c r="D22" s="31"/>
      <c r="E22" s="31">
        <f t="shared" si="1"/>
        <v>1</v>
      </c>
      <c r="F22" s="62">
        <f t="shared" si="1"/>
        <v>229.92</v>
      </c>
      <c r="G22" s="49"/>
      <c r="H22" s="46">
        <v>0</v>
      </c>
      <c r="I22" s="47">
        <v>0</v>
      </c>
      <c r="K22" s="46">
        <v>0</v>
      </c>
      <c r="L22" s="47">
        <v>0</v>
      </c>
      <c r="N22" s="63">
        <v>6</v>
      </c>
      <c r="O22" s="59">
        <v>409.64</v>
      </c>
      <c r="P22" s="47"/>
      <c r="Q22" s="63">
        <v>1</v>
      </c>
      <c r="R22" s="33">
        <v>229.92</v>
      </c>
    </row>
    <row r="23" spans="1:18" ht="12.75">
      <c r="A23" s="48" t="s">
        <v>46</v>
      </c>
      <c r="B23" s="31">
        <f t="shared" si="0"/>
        <v>60</v>
      </c>
      <c r="C23" s="62">
        <f t="shared" si="0"/>
        <v>8452.1</v>
      </c>
      <c r="D23" s="31"/>
      <c r="E23" s="31">
        <f t="shared" si="1"/>
        <v>0</v>
      </c>
      <c r="F23" s="62">
        <f t="shared" si="1"/>
        <v>0</v>
      </c>
      <c r="G23" s="49"/>
      <c r="H23" s="46">
        <v>0</v>
      </c>
      <c r="I23" s="47">
        <v>0</v>
      </c>
      <c r="K23" s="46">
        <v>0</v>
      </c>
      <c r="L23" s="47">
        <v>0</v>
      </c>
      <c r="N23" s="63">
        <v>60</v>
      </c>
      <c r="O23" s="59">
        <v>8452.1</v>
      </c>
      <c r="P23" s="47"/>
      <c r="Q23" s="63">
        <v>0</v>
      </c>
      <c r="R23" s="33">
        <v>0</v>
      </c>
    </row>
    <row r="24" spans="1:18" ht="12.75">
      <c r="A24" s="48" t="s">
        <v>47</v>
      </c>
      <c r="B24" s="31">
        <f t="shared" si="0"/>
        <v>0</v>
      </c>
      <c r="C24" s="62">
        <f t="shared" si="0"/>
        <v>0</v>
      </c>
      <c r="D24" s="31"/>
      <c r="E24" s="31">
        <f t="shared" si="1"/>
        <v>0</v>
      </c>
      <c r="F24" s="62">
        <f t="shared" si="1"/>
        <v>0</v>
      </c>
      <c r="G24" s="49"/>
      <c r="H24" s="46">
        <v>0</v>
      </c>
      <c r="I24" s="47">
        <v>0</v>
      </c>
      <c r="K24" s="46">
        <v>0</v>
      </c>
      <c r="L24" s="47">
        <v>0</v>
      </c>
      <c r="N24" s="63">
        <v>0</v>
      </c>
      <c r="O24" s="59">
        <v>0</v>
      </c>
      <c r="P24" s="47"/>
      <c r="Q24" s="63">
        <v>0</v>
      </c>
      <c r="R24" s="33">
        <v>0</v>
      </c>
    </row>
    <row r="25" spans="1:18" ht="12.75">
      <c r="A25" s="48" t="s">
        <v>48</v>
      </c>
      <c r="B25" s="31">
        <f t="shared" si="0"/>
        <v>2</v>
      </c>
      <c r="C25" s="62">
        <f t="shared" si="0"/>
        <v>219.8</v>
      </c>
      <c r="D25" s="31"/>
      <c r="E25" s="31">
        <f t="shared" si="1"/>
        <v>20</v>
      </c>
      <c r="F25" s="62">
        <f t="shared" si="1"/>
        <v>2907</v>
      </c>
      <c r="G25" s="49"/>
      <c r="H25" s="46">
        <v>2</v>
      </c>
      <c r="I25" s="47">
        <v>219.8</v>
      </c>
      <c r="K25" s="46">
        <v>20</v>
      </c>
      <c r="L25" s="47">
        <v>2907</v>
      </c>
      <c r="N25" s="63">
        <v>0</v>
      </c>
      <c r="O25" s="59">
        <v>0</v>
      </c>
      <c r="P25" s="47"/>
      <c r="Q25" s="63">
        <v>0</v>
      </c>
      <c r="R25" s="33">
        <v>0</v>
      </c>
    </row>
    <row r="26" spans="1:18" ht="12.75">
      <c r="A26" s="48" t="s">
        <v>49</v>
      </c>
      <c r="B26" s="31">
        <f t="shared" si="0"/>
        <v>80</v>
      </c>
      <c r="C26" s="62">
        <f t="shared" si="0"/>
        <v>6127.18</v>
      </c>
      <c r="D26" s="31"/>
      <c r="E26" s="31">
        <f t="shared" si="1"/>
        <v>0</v>
      </c>
      <c r="F26" s="62">
        <f t="shared" si="1"/>
        <v>0</v>
      </c>
      <c r="G26" s="49"/>
      <c r="H26" s="46">
        <v>80</v>
      </c>
      <c r="I26" s="47">
        <v>6127.18</v>
      </c>
      <c r="K26" s="46">
        <v>0</v>
      </c>
      <c r="L26" s="47">
        <v>0</v>
      </c>
      <c r="N26" s="63">
        <v>0</v>
      </c>
      <c r="O26" s="59">
        <v>0</v>
      </c>
      <c r="P26" s="47"/>
      <c r="Q26" s="63">
        <v>0</v>
      </c>
      <c r="R26" s="33">
        <v>0</v>
      </c>
    </row>
    <row r="27" spans="1:18" ht="12.75">
      <c r="A27" s="48" t="s">
        <v>50</v>
      </c>
      <c r="B27" s="31">
        <f t="shared" si="0"/>
        <v>0</v>
      </c>
      <c r="C27" s="62">
        <f t="shared" si="0"/>
        <v>0</v>
      </c>
      <c r="D27" s="31"/>
      <c r="E27" s="31">
        <f t="shared" si="1"/>
        <v>0</v>
      </c>
      <c r="F27" s="62">
        <f t="shared" si="1"/>
        <v>0</v>
      </c>
      <c r="G27" s="49"/>
      <c r="H27" s="46">
        <v>0</v>
      </c>
      <c r="I27" s="47">
        <v>0</v>
      </c>
      <c r="J27" s="7"/>
      <c r="K27" s="46">
        <v>0</v>
      </c>
      <c r="L27" s="47">
        <v>0</v>
      </c>
      <c r="N27" s="63">
        <v>0</v>
      </c>
      <c r="O27" s="59">
        <v>0</v>
      </c>
      <c r="P27" s="47"/>
      <c r="Q27" s="63">
        <v>0</v>
      </c>
      <c r="R27" s="33">
        <v>0</v>
      </c>
    </row>
    <row r="28" spans="1:18" ht="13.5" thickBot="1">
      <c r="A28" s="51" t="s">
        <v>51</v>
      </c>
      <c r="B28" s="52">
        <f t="shared" si="0"/>
        <v>45</v>
      </c>
      <c r="C28" s="65">
        <f t="shared" si="0"/>
        <v>4871.6</v>
      </c>
      <c r="D28" s="66"/>
      <c r="E28" s="52">
        <f t="shared" si="1"/>
        <v>1</v>
      </c>
      <c r="F28" s="65">
        <f t="shared" si="1"/>
        <v>167.68</v>
      </c>
      <c r="G28" s="67"/>
      <c r="H28" s="55">
        <v>45</v>
      </c>
      <c r="I28" s="56">
        <v>4871.6</v>
      </c>
      <c r="J28" s="70"/>
      <c r="K28" s="55">
        <v>0</v>
      </c>
      <c r="L28" s="56">
        <v>0</v>
      </c>
      <c r="M28" s="70"/>
      <c r="N28" s="68">
        <v>0</v>
      </c>
      <c r="O28" s="69">
        <v>0</v>
      </c>
      <c r="P28" s="56"/>
      <c r="Q28" s="68">
        <v>1</v>
      </c>
      <c r="R28" s="71">
        <v>167.68</v>
      </c>
    </row>
    <row r="29" spans="1:7" ht="12.75">
      <c r="A29" s="41" t="s">
        <v>52</v>
      </c>
      <c r="B29" s="41"/>
      <c r="C29" s="41"/>
      <c r="D29" s="41"/>
      <c r="E29" s="41"/>
      <c r="F29" s="41"/>
      <c r="G29" s="41"/>
    </row>
  </sheetData>
  <mergeCells count="13">
    <mergeCell ref="A4:A6"/>
    <mergeCell ref="B4:F4"/>
    <mergeCell ref="H4:L4"/>
    <mergeCell ref="M4:M6"/>
    <mergeCell ref="N4:R4"/>
    <mergeCell ref="B5:C5"/>
    <mergeCell ref="E5:F5"/>
    <mergeCell ref="H5:I5"/>
    <mergeCell ref="J5:J6"/>
    <mergeCell ref="K5:L5"/>
    <mergeCell ref="N5:O5"/>
    <mergeCell ref="P5:P6"/>
    <mergeCell ref="Q5:R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31" sqref="A31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9.00390625" style="0" bestFit="1" customWidth="1"/>
    <col min="7" max="7" width="0.85546875" style="0" customWidth="1"/>
    <col min="8" max="8" width="4.8515625" style="0" bestFit="1" customWidth="1"/>
    <col min="9" max="9" width="18.7109375" style="0" customWidth="1"/>
    <col min="10" max="10" width="0.85546875" style="0" customWidth="1"/>
    <col min="11" max="11" width="7.421875" style="0" bestFit="1" customWidth="1"/>
    <col min="12" max="12" width="19.14062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2.8515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E1" s="58" t="s">
        <v>54</v>
      </c>
    </row>
    <row r="2" spans="1:7" ht="12.75">
      <c r="A2" s="1" t="s">
        <v>58</v>
      </c>
      <c r="B2" s="1"/>
      <c r="C2" s="1"/>
      <c r="D2" s="1"/>
      <c r="E2" s="1"/>
      <c r="F2" s="1"/>
      <c r="G2" s="1"/>
    </row>
    <row r="3" spans="1:7" ht="13.5" thickBot="1">
      <c r="A3" s="2" t="s">
        <v>26</v>
      </c>
      <c r="B3" s="2"/>
      <c r="C3" s="2"/>
      <c r="D3" s="2"/>
      <c r="E3" s="2"/>
      <c r="F3" s="2"/>
      <c r="G3" s="2"/>
    </row>
    <row r="4" spans="1:18" ht="13.5" thickBot="1">
      <c r="A4" s="91" t="s">
        <v>27</v>
      </c>
      <c r="B4" s="94" t="s">
        <v>3</v>
      </c>
      <c r="C4" s="94"/>
      <c r="D4" s="94"/>
      <c r="E4" s="108"/>
      <c r="F4" s="109"/>
      <c r="G4" s="3"/>
      <c r="H4" s="97" t="s">
        <v>28</v>
      </c>
      <c r="I4" s="97"/>
      <c r="J4" s="97"/>
      <c r="K4" s="97"/>
      <c r="L4" s="97"/>
      <c r="M4" s="110"/>
      <c r="N4" s="97" t="s">
        <v>5</v>
      </c>
      <c r="O4" s="97"/>
      <c r="P4" s="97"/>
      <c r="Q4" s="97"/>
      <c r="R4" s="101"/>
    </row>
    <row r="5" spans="1:18" ht="13.5" customHeight="1" thickBot="1">
      <c r="A5" s="92"/>
      <c r="B5" s="102" t="s">
        <v>6</v>
      </c>
      <c r="C5" s="102"/>
      <c r="D5" s="42"/>
      <c r="E5" s="102" t="s">
        <v>29</v>
      </c>
      <c r="F5" s="102"/>
      <c r="G5" s="5"/>
      <c r="H5" s="104" t="s">
        <v>6</v>
      </c>
      <c r="I5" s="104"/>
      <c r="J5" s="106"/>
      <c r="K5" s="104" t="s">
        <v>29</v>
      </c>
      <c r="L5" s="104"/>
      <c r="M5" s="111"/>
      <c r="N5" s="104" t="s">
        <v>6</v>
      </c>
      <c r="O5" s="104"/>
      <c r="P5" s="106"/>
      <c r="Q5" s="104" t="s">
        <v>29</v>
      </c>
      <c r="R5" s="105"/>
    </row>
    <row r="6" spans="1:18" ht="12.75" customHeight="1" thickBot="1">
      <c r="A6" s="93"/>
      <c r="B6" s="8" t="s">
        <v>8</v>
      </c>
      <c r="C6" s="9" t="s">
        <v>9</v>
      </c>
      <c r="D6" s="11"/>
      <c r="E6" s="8" t="s">
        <v>8</v>
      </c>
      <c r="F6" s="9" t="s">
        <v>9</v>
      </c>
      <c r="G6" s="10"/>
      <c r="H6" s="8" t="s">
        <v>8</v>
      </c>
      <c r="I6" s="9" t="s">
        <v>9</v>
      </c>
      <c r="J6" s="107"/>
      <c r="K6" s="8" t="s">
        <v>30</v>
      </c>
      <c r="L6" s="9" t="s">
        <v>9</v>
      </c>
      <c r="M6" s="112"/>
      <c r="N6" s="8" t="s">
        <v>8</v>
      </c>
      <c r="O6" s="9" t="s">
        <v>9</v>
      </c>
      <c r="P6" s="107"/>
      <c r="Q6" s="8" t="s">
        <v>30</v>
      </c>
      <c r="R6" s="12" t="s">
        <v>9</v>
      </c>
    </row>
    <row r="7" spans="1:18" ht="12.75">
      <c r="A7" s="43" t="s">
        <v>3</v>
      </c>
      <c r="B7" s="31">
        <f>SUM(B8:B28)</f>
        <v>939</v>
      </c>
      <c r="C7" s="32">
        <f>SUM(C8:C28)</f>
        <v>73003.11964285714</v>
      </c>
      <c r="D7" s="31"/>
      <c r="E7" s="31">
        <f>SUM(E8:E28)</f>
        <v>12</v>
      </c>
      <c r="F7" s="44">
        <f>SUM(F8:F28)</f>
        <v>4791.95</v>
      </c>
      <c r="G7" s="45"/>
      <c r="H7" s="46">
        <f>SUM(H8:H28)</f>
        <v>803</v>
      </c>
      <c r="I7" s="59">
        <f>SUM(I8:I28)</f>
        <v>63030.47</v>
      </c>
      <c r="J7" s="47"/>
      <c r="K7" s="46">
        <f>SUM(K8:K28)</f>
        <v>4</v>
      </c>
      <c r="L7" s="59">
        <f>SUM(L8:L28)</f>
        <v>881.28</v>
      </c>
      <c r="M7" s="31"/>
      <c r="N7" s="31">
        <f>SUM(N8:N28)</f>
        <v>136</v>
      </c>
      <c r="O7" s="60">
        <f>SUM(O8:O28)</f>
        <v>9972.649642857143</v>
      </c>
      <c r="P7" s="32"/>
      <c r="Q7" s="31">
        <f>SUM(Q8:Q28)</f>
        <v>8</v>
      </c>
      <c r="R7" s="61">
        <f>SUM(R8:R28)</f>
        <v>3910.6699999999996</v>
      </c>
    </row>
    <row r="8" spans="1:18" ht="12.75">
      <c r="A8" s="48" t="s">
        <v>31</v>
      </c>
      <c r="B8" s="31">
        <f aca="true" t="shared" si="0" ref="B8:C10">SUM(H8,N8)</f>
        <v>0</v>
      </c>
      <c r="C8" s="32">
        <f t="shared" si="0"/>
        <v>0</v>
      </c>
      <c r="D8" s="31"/>
      <c r="E8" s="31">
        <f aca="true" t="shared" si="1" ref="E8:E28">SUM(K8,Q8)</f>
        <v>0</v>
      </c>
      <c r="F8" s="62">
        <f aca="true" t="shared" si="2" ref="F8:F28">SUM(L8,R8)</f>
        <v>0</v>
      </c>
      <c r="G8" s="49"/>
      <c r="H8" s="46">
        <v>0</v>
      </c>
      <c r="I8" s="47">
        <v>0</v>
      </c>
      <c r="K8" s="46">
        <v>0</v>
      </c>
      <c r="L8" s="47">
        <v>0</v>
      </c>
      <c r="M8" s="31"/>
      <c r="N8" s="63">
        <v>0</v>
      </c>
      <c r="O8" s="59">
        <v>0</v>
      </c>
      <c r="P8" s="47"/>
      <c r="Q8" s="63">
        <v>0</v>
      </c>
      <c r="R8" s="33">
        <v>0</v>
      </c>
    </row>
    <row r="9" spans="1:18" ht="12.75">
      <c r="A9" s="48" t="s">
        <v>32</v>
      </c>
      <c r="B9" s="31">
        <f t="shared" si="0"/>
        <v>0</v>
      </c>
      <c r="C9" s="32">
        <f t="shared" si="0"/>
        <v>0</v>
      </c>
      <c r="D9" s="31"/>
      <c r="E9" s="31">
        <f t="shared" si="1"/>
        <v>0</v>
      </c>
      <c r="F9" s="62">
        <f t="shared" si="2"/>
        <v>0</v>
      </c>
      <c r="G9" s="49"/>
      <c r="H9" s="46">
        <v>0</v>
      </c>
      <c r="I9" s="47">
        <v>0</v>
      </c>
      <c r="K9" s="46">
        <v>0</v>
      </c>
      <c r="L9" s="47">
        <v>0</v>
      </c>
      <c r="M9" s="31"/>
      <c r="N9" s="63">
        <v>0</v>
      </c>
      <c r="O9" s="59">
        <v>0</v>
      </c>
      <c r="P9" s="47"/>
      <c r="Q9" s="63">
        <v>0</v>
      </c>
      <c r="R9" s="33">
        <v>0</v>
      </c>
    </row>
    <row r="10" spans="1:18" ht="12.75">
      <c r="A10" s="48" t="s">
        <v>33</v>
      </c>
      <c r="B10" s="31">
        <f t="shared" si="0"/>
        <v>0</v>
      </c>
      <c r="C10" s="32">
        <f t="shared" si="0"/>
        <v>0</v>
      </c>
      <c r="D10" s="31"/>
      <c r="E10" s="31">
        <f t="shared" si="1"/>
        <v>0</v>
      </c>
      <c r="F10" s="62">
        <f t="shared" si="2"/>
        <v>0</v>
      </c>
      <c r="G10" s="49"/>
      <c r="H10" s="46">
        <v>0</v>
      </c>
      <c r="I10" s="47">
        <v>0</v>
      </c>
      <c r="K10" s="46">
        <v>0</v>
      </c>
      <c r="L10" s="47">
        <v>0</v>
      </c>
      <c r="M10" s="31"/>
      <c r="N10" s="63">
        <v>0</v>
      </c>
      <c r="O10" s="59">
        <v>0</v>
      </c>
      <c r="P10" s="47"/>
      <c r="Q10" s="63">
        <v>0</v>
      </c>
      <c r="R10" s="33">
        <v>0</v>
      </c>
    </row>
    <row r="11" spans="1:18" ht="12.75">
      <c r="A11" s="48" t="s">
        <v>34</v>
      </c>
      <c r="B11" s="31">
        <f aca="true" t="shared" si="3" ref="B11:B28">SUM(H11,N11)</f>
        <v>3</v>
      </c>
      <c r="C11" s="32">
        <f aca="true" t="shared" si="4" ref="C11:C24">SUM(I11,O11)</f>
        <v>340.89</v>
      </c>
      <c r="D11" s="31"/>
      <c r="E11" s="31">
        <f t="shared" si="1"/>
        <v>0</v>
      </c>
      <c r="F11" s="62">
        <f t="shared" si="2"/>
        <v>0</v>
      </c>
      <c r="G11" s="49"/>
      <c r="H11" s="46">
        <v>0</v>
      </c>
      <c r="I11" s="47">
        <v>0</v>
      </c>
      <c r="K11" s="46">
        <v>0</v>
      </c>
      <c r="L11" s="47">
        <v>0</v>
      </c>
      <c r="M11" s="31"/>
      <c r="N11" s="63">
        <v>3</v>
      </c>
      <c r="O11" s="59">
        <v>340.89</v>
      </c>
      <c r="P11" s="47"/>
      <c r="Q11" s="63">
        <v>0</v>
      </c>
      <c r="R11" s="33">
        <v>0</v>
      </c>
    </row>
    <row r="12" spans="1:18" ht="12.75">
      <c r="A12" s="48" t="s">
        <v>35</v>
      </c>
      <c r="B12" s="31">
        <f t="shared" si="3"/>
        <v>0</v>
      </c>
      <c r="C12" s="32">
        <f t="shared" si="4"/>
        <v>0</v>
      </c>
      <c r="D12" s="31"/>
      <c r="E12" s="31">
        <f t="shared" si="1"/>
        <v>1</v>
      </c>
      <c r="F12" s="62">
        <f t="shared" si="2"/>
        <v>262.79</v>
      </c>
      <c r="G12" s="49"/>
      <c r="H12" s="46">
        <v>0</v>
      </c>
      <c r="I12" s="47">
        <v>0</v>
      </c>
      <c r="K12" s="46">
        <v>0</v>
      </c>
      <c r="L12" s="47">
        <v>0</v>
      </c>
      <c r="M12" s="31"/>
      <c r="N12" s="63">
        <v>0</v>
      </c>
      <c r="O12" s="59">
        <v>0</v>
      </c>
      <c r="P12" s="47"/>
      <c r="Q12" s="63">
        <v>1</v>
      </c>
      <c r="R12" s="33">
        <v>262.79</v>
      </c>
    </row>
    <row r="13" spans="1:18" ht="12.75">
      <c r="A13" s="48" t="s">
        <v>36</v>
      </c>
      <c r="B13" s="31">
        <f t="shared" si="3"/>
        <v>58</v>
      </c>
      <c r="C13" s="32">
        <f t="shared" si="4"/>
        <v>3152.0225</v>
      </c>
      <c r="D13" s="31"/>
      <c r="E13" s="31">
        <f t="shared" si="1"/>
        <v>0</v>
      </c>
      <c r="F13" s="62">
        <f t="shared" si="2"/>
        <v>0</v>
      </c>
      <c r="G13" s="49"/>
      <c r="H13" s="46">
        <v>40</v>
      </c>
      <c r="I13" s="47">
        <v>2176.48</v>
      </c>
      <c r="K13" s="46">
        <v>0</v>
      </c>
      <c r="L13" s="47">
        <v>0</v>
      </c>
      <c r="M13" s="31"/>
      <c r="N13" s="63">
        <v>18</v>
      </c>
      <c r="O13" s="59">
        <v>975.5425</v>
      </c>
      <c r="P13" s="47"/>
      <c r="Q13" s="63">
        <v>0</v>
      </c>
      <c r="R13" s="33">
        <v>0</v>
      </c>
    </row>
    <row r="14" spans="1:18" ht="12.75">
      <c r="A14" s="48" t="s">
        <v>37</v>
      </c>
      <c r="B14" s="31">
        <f t="shared" si="3"/>
        <v>0</v>
      </c>
      <c r="C14" s="32">
        <f t="shared" si="4"/>
        <v>0</v>
      </c>
      <c r="D14" s="31"/>
      <c r="E14" s="31">
        <f t="shared" si="1"/>
        <v>0</v>
      </c>
      <c r="F14" s="62">
        <f t="shared" si="2"/>
        <v>0</v>
      </c>
      <c r="G14" s="49"/>
      <c r="H14" s="46">
        <v>0</v>
      </c>
      <c r="I14" s="47">
        <v>0</v>
      </c>
      <c r="K14" s="46">
        <v>0</v>
      </c>
      <c r="L14" s="47">
        <v>0</v>
      </c>
      <c r="M14" s="31"/>
      <c r="N14" s="63">
        <v>0</v>
      </c>
      <c r="O14" s="59">
        <v>0</v>
      </c>
      <c r="P14" s="47"/>
      <c r="Q14" s="63">
        <v>0</v>
      </c>
      <c r="R14" s="33">
        <v>0</v>
      </c>
    </row>
    <row r="15" spans="1:18" ht="12.75">
      <c r="A15" s="48" t="s">
        <v>38</v>
      </c>
      <c r="B15" s="31">
        <f t="shared" si="3"/>
        <v>7</v>
      </c>
      <c r="C15" s="32">
        <f t="shared" si="4"/>
        <v>643.15</v>
      </c>
      <c r="D15" s="31"/>
      <c r="E15" s="31">
        <f t="shared" si="1"/>
        <v>2</v>
      </c>
      <c r="F15" s="62">
        <f t="shared" si="2"/>
        <v>610.8</v>
      </c>
      <c r="G15" s="49"/>
      <c r="H15" s="46">
        <v>7</v>
      </c>
      <c r="I15" s="47">
        <v>643.15</v>
      </c>
      <c r="K15" s="46">
        <v>0</v>
      </c>
      <c r="L15" s="47">
        <v>0</v>
      </c>
      <c r="M15" s="31"/>
      <c r="N15" s="63">
        <v>0</v>
      </c>
      <c r="O15" s="59">
        <v>0</v>
      </c>
      <c r="P15" s="47"/>
      <c r="Q15" s="63">
        <v>2</v>
      </c>
      <c r="R15" s="33">
        <v>610.8</v>
      </c>
    </row>
    <row r="16" spans="1:18" ht="12.75">
      <c r="A16" s="48" t="s">
        <v>39</v>
      </c>
      <c r="B16" s="31">
        <f t="shared" si="3"/>
        <v>5</v>
      </c>
      <c r="C16" s="32">
        <f t="shared" si="4"/>
        <v>1488.2</v>
      </c>
      <c r="D16" s="31"/>
      <c r="E16" s="31">
        <f t="shared" si="1"/>
        <v>4</v>
      </c>
      <c r="F16" s="62">
        <f t="shared" si="2"/>
        <v>2755.89</v>
      </c>
      <c r="G16" s="49"/>
      <c r="H16" s="46">
        <v>0</v>
      </c>
      <c r="I16" s="47">
        <v>0</v>
      </c>
      <c r="K16" s="46">
        <v>1</v>
      </c>
      <c r="L16" s="47">
        <v>172.37</v>
      </c>
      <c r="N16" s="63">
        <v>5</v>
      </c>
      <c r="O16" s="59">
        <v>1488.2</v>
      </c>
      <c r="P16" s="47"/>
      <c r="Q16" s="63">
        <v>3</v>
      </c>
      <c r="R16" s="33">
        <v>2583.52</v>
      </c>
    </row>
    <row r="17" spans="1:18" ht="12.75">
      <c r="A17" s="48" t="s">
        <v>40</v>
      </c>
      <c r="B17" s="31">
        <f t="shared" si="3"/>
        <v>10</v>
      </c>
      <c r="C17" s="32">
        <f t="shared" si="4"/>
        <v>863.39</v>
      </c>
      <c r="D17" s="31"/>
      <c r="E17" s="31">
        <f t="shared" si="1"/>
        <v>0</v>
      </c>
      <c r="F17" s="62">
        <f t="shared" si="2"/>
        <v>0</v>
      </c>
      <c r="G17" s="49"/>
      <c r="H17" s="46">
        <v>0</v>
      </c>
      <c r="I17" s="47">
        <v>0</v>
      </c>
      <c r="K17" s="46">
        <v>0</v>
      </c>
      <c r="L17" s="47">
        <v>0</v>
      </c>
      <c r="N17" s="63">
        <v>10</v>
      </c>
      <c r="O17" s="59">
        <v>863.39</v>
      </c>
      <c r="P17" s="47"/>
      <c r="Q17" s="63">
        <v>0</v>
      </c>
      <c r="R17" s="33">
        <v>0</v>
      </c>
    </row>
    <row r="18" spans="1:18" ht="12.75">
      <c r="A18" s="48" t="s">
        <v>41</v>
      </c>
      <c r="B18" s="31">
        <f t="shared" si="3"/>
        <v>50</v>
      </c>
      <c r="C18" s="32">
        <f t="shared" si="4"/>
        <v>4549.69</v>
      </c>
      <c r="D18" s="31"/>
      <c r="E18" s="31">
        <f t="shared" si="1"/>
        <v>0</v>
      </c>
      <c r="F18" s="62">
        <f t="shared" si="2"/>
        <v>0</v>
      </c>
      <c r="G18" s="49"/>
      <c r="H18" s="46">
        <v>44</v>
      </c>
      <c r="I18" s="47">
        <v>4265.99</v>
      </c>
      <c r="K18" s="46">
        <v>0</v>
      </c>
      <c r="L18" s="47">
        <v>0</v>
      </c>
      <c r="N18" s="63">
        <v>6</v>
      </c>
      <c r="O18" s="59">
        <v>283.7</v>
      </c>
      <c r="P18" s="47"/>
      <c r="Q18" s="63">
        <v>0</v>
      </c>
      <c r="R18" s="33">
        <v>0</v>
      </c>
    </row>
    <row r="19" spans="1:18" ht="12.75">
      <c r="A19" s="48" t="s">
        <v>42</v>
      </c>
      <c r="B19" s="31">
        <f t="shared" si="3"/>
        <v>11</v>
      </c>
      <c r="C19" s="32">
        <f t="shared" si="4"/>
        <v>453.77</v>
      </c>
      <c r="D19" s="31"/>
      <c r="E19" s="31">
        <f t="shared" si="1"/>
        <v>0</v>
      </c>
      <c r="F19" s="62">
        <f t="shared" si="2"/>
        <v>0</v>
      </c>
      <c r="G19" s="49"/>
      <c r="H19" s="46">
        <v>0</v>
      </c>
      <c r="I19" s="47">
        <v>0</v>
      </c>
      <c r="K19" s="46">
        <v>0</v>
      </c>
      <c r="L19" s="47">
        <v>0</v>
      </c>
      <c r="N19" s="63">
        <v>11</v>
      </c>
      <c r="O19" s="59">
        <v>453.77</v>
      </c>
      <c r="P19" s="47"/>
      <c r="Q19" s="63">
        <v>0</v>
      </c>
      <c r="R19" s="33">
        <v>0</v>
      </c>
    </row>
    <row r="20" spans="1:18" ht="12.75">
      <c r="A20" s="48" t="s">
        <v>43</v>
      </c>
      <c r="B20" s="31">
        <f t="shared" si="3"/>
        <v>155</v>
      </c>
      <c r="C20" s="32">
        <f t="shared" si="4"/>
        <v>12705.18</v>
      </c>
      <c r="D20" s="31"/>
      <c r="E20" s="31">
        <f t="shared" si="1"/>
        <v>1</v>
      </c>
      <c r="F20" s="62">
        <f t="shared" si="2"/>
        <v>146.98</v>
      </c>
      <c r="G20" s="49"/>
      <c r="H20" s="46">
        <v>135</v>
      </c>
      <c r="I20" s="47">
        <v>11557.23</v>
      </c>
      <c r="K20" s="46">
        <v>0</v>
      </c>
      <c r="L20" s="47">
        <v>0</v>
      </c>
      <c r="N20" s="63">
        <v>20</v>
      </c>
      <c r="O20" s="59">
        <v>1147.95</v>
      </c>
      <c r="P20" s="47"/>
      <c r="Q20" s="63">
        <v>1</v>
      </c>
      <c r="R20" s="33">
        <v>146.98</v>
      </c>
    </row>
    <row r="21" spans="1:18" ht="12.75">
      <c r="A21" s="48" t="s">
        <v>44</v>
      </c>
      <c r="B21" s="31">
        <f t="shared" si="3"/>
        <v>0</v>
      </c>
      <c r="C21" s="32">
        <f t="shared" si="4"/>
        <v>0</v>
      </c>
      <c r="D21" s="31"/>
      <c r="E21" s="31">
        <f t="shared" si="1"/>
        <v>0</v>
      </c>
      <c r="F21" s="62">
        <f t="shared" si="2"/>
        <v>0</v>
      </c>
      <c r="G21" s="49"/>
      <c r="H21" s="46">
        <v>0</v>
      </c>
      <c r="I21" s="47">
        <v>0</v>
      </c>
      <c r="K21" s="46">
        <v>0</v>
      </c>
      <c r="L21" s="47">
        <v>0</v>
      </c>
      <c r="N21" s="63">
        <v>0</v>
      </c>
      <c r="O21" s="59">
        <v>0</v>
      </c>
      <c r="P21" s="47"/>
      <c r="Q21" s="63">
        <v>0</v>
      </c>
      <c r="R21" s="33">
        <v>0</v>
      </c>
    </row>
    <row r="22" spans="1:18" ht="12.75">
      <c r="A22" s="48" t="s">
        <v>45</v>
      </c>
      <c r="B22" s="31">
        <f t="shared" si="3"/>
        <v>35</v>
      </c>
      <c r="C22" s="32">
        <f t="shared" si="4"/>
        <v>2321.597142857143</v>
      </c>
      <c r="D22" s="31"/>
      <c r="E22" s="31">
        <f t="shared" si="1"/>
        <v>0</v>
      </c>
      <c r="F22" s="62">
        <f t="shared" si="2"/>
        <v>0</v>
      </c>
      <c r="G22" s="49"/>
      <c r="H22" s="46">
        <v>0</v>
      </c>
      <c r="I22" s="47">
        <v>0</v>
      </c>
      <c r="K22" s="46">
        <v>0</v>
      </c>
      <c r="L22" s="47">
        <v>0</v>
      </c>
      <c r="N22" s="63">
        <v>35</v>
      </c>
      <c r="O22" s="59">
        <v>2321.597142857143</v>
      </c>
      <c r="P22" s="47"/>
      <c r="Q22" s="63">
        <v>0</v>
      </c>
      <c r="R22" s="33">
        <v>0</v>
      </c>
    </row>
    <row r="23" spans="1:18" ht="12.75">
      <c r="A23" s="48" t="s">
        <v>46</v>
      </c>
      <c r="B23" s="31">
        <f t="shared" si="3"/>
        <v>0</v>
      </c>
      <c r="C23" s="32">
        <f t="shared" si="4"/>
        <v>0</v>
      </c>
      <c r="D23" s="31"/>
      <c r="E23" s="31">
        <f t="shared" si="1"/>
        <v>2</v>
      </c>
      <c r="F23" s="62">
        <f t="shared" si="2"/>
        <v>652.3499999999999</v>
      </c>
      <c r="G23" s="49"/>
      <c r="H23" s="46">
        <v>0</v>
      </c>
      <c r="I23" s="47">
        <v>0</v>
      </c>
      <c r="K23" s="46">
        <v>1</v>
      </c>
      <c r="L23" s="47">
        <v>345.77</v>
      </c>
      <c r="N23" s="63">
        <v>0</v>
      </c>
      <c r="O23" s="59">
        <v>0</v>
      </c>
      <c r="P23" s="47"/>
      <c r="Q23" s="63">
        <v>1</v>
      </c>
      <c r="R23" s="33">
        <v>306.58</v>
      </c>
    </row>
    <row r="24" spans="1:18" ht="12.75">
      <c r="A24" s="48" t="s">
        <v>47</v>
      </c>
      <c r="B24" s="31">
        <f t="shared" si="3"/>
        <v>28</v>
      </c>
      <c r="C24" s="32">
        <f t="shared" si="4"/>
        <v>2097.61</v>
      </c>
      <c r="D24" s="31"/>
      <c r="E24" s="31">
        <f t="shared" si="1"/>
        <v>0</v>
      </c>
      <c r="F24" s="62">
        <f t="shared" si="2"/>
        <v>0</v>
      </c>
      <c r="G24" s="49"/>
      <c r="H24" s="46">
        <v>0</v>
      </c>
      <c r="I24" s="47">
        <v>0</v>
      </c>
      <c r="K24" s="46">
        <v>0</v>
      </c>
      <c r="L24" s="47">
        <v>0</v>
      </c>
      <c r="N24" s="63">
        <v>28</v>
      </c>
      <c r="O24" s="59">
        <v>2097.61</v>
      </c>
      <c r="P24" s="47"/>
      <c r="Q24" s="63">
        <v>0</v>
      </c>
      <c r="R24" s="33">
        <v>0</v>
      </c>
    </row>
    <row r="25" spans="1:18" ht="12.75">
      <c r="A25" s="48" t="s">
        <v>48</v>
      </c>
      <c r="B25" s="31">
        <f t="shared" si="3"/>
        <v>555</v>
      </c>
      <c r="C25" s="32">
        <f>SUM(I25,O25)</f>
        <v>42655.92</v>
      </c>
      <c r="D25" s="31"/>
      <c r="E25" s="31">
        <f t="shared" si="1"/>
        <v>2</v>
      </c>
      <c r="F25" s="62">
        <f t="shared" si="2"/>
        <v>363.14</v>
      </c>
      <c r="G25" s="49"/>
      <c r="H25" s="46">
        <v>555</v>
      </c>
      <c r="I25" s="47">
        <v>42655.92</v>
      </c>
      <c r="K25" s="46">
        <v>2</v>
      </c>
      <c r="L25" s="47">
        <v>363.14</v>
      </c>
      <c r="N25" s="63">
        <v>0</v>
      </c>
      <c r="O25" s="59">
        <v>0</v>
      </c>
      <c r="P25" s="47"/>
      <c r="Q25" s="63">
        <v>0</v>
      </c>
      <c r="R25" s="33">
        <v>0</v>
      </c>
    </row>
    <row r="26" spans="1:18" ht="12.75">
      <c r="A26" s="48" t="s">
        <v>49</v>
      </c>
      <c r="B26" s="31">
        <f t="shared" si="3"/>
        <v>13</v>
      </c>
      <c r="C26" s="32">
        <f>SUM(I26,O26)</f>
        <v>795.05</v>
      </c>
      <c r="D26" s="31"/>
      <c r="E26" s="31">
        <f t="shared" si="1"/>
        <v>0</v>
      </c>
      <c r="F26" s="62">
        <f t="shared" si="2"/>
        <v>0</v>
      </c>
      <c r="G26" s="49"/>
      <c r="H26" s="46">
        <v>13</v>
      </c>
      <c r="I26" s="47">
        <v>795.05</v>
      </c>
      <c r="K26" s="46">
        <v>0</v>
      </c>
      <c r="L26" s="47">
        <v>0</v>
      </c>
      <c r="N26" s="63">
        <v>0</v>
      </c>
      <c r="O26" s="59">
        <v>0</v>
      </c>
      <c r="P26" s="47"/>
      <c r="Q26" s="63">
        <v>0</v>
      </c>
      <c r="R26" s="33">
        <v>0</v>
      </c>
    </row>
    <row r="27" spans="1:18" ht="12.75">
      <c r="A27" s="48" t="s">
        <v>50</v>
      </c>
      <c r="B27" s="31">
        <f t="shared" si="3"/>
        <v>0</v>
      </c>
      <c r="C27" s="32">
        <f>SUM(I27,O27)</f>
        <v>0</v>
      </c>
      <c r="D27" s="31"/>
      <c r="E27" s="31">
        <f t="shared" si="1"/>
        <v>0</v>
      </c>
      <c r="F27" s="62">
        <f t="shared" si="2"/>
        <v>0</v>
      </c>
      <c r="G27" s="49"/>
      <c r="H27" s="46">
        <v>0</v>
      </c>
      <c r="I27" s="47">
        <v>0</v>
      </c>
      <c r="J27" s="7"/>
      <c r="K27" s="46">
        <v>0</v>
      </c>
      <c r="L27" s="47">
        <v>0</v>
      </c>
      <c r="N27" s="63">
        <v>0</v>
      </c>
      <c r="O27" s="59">
        <v>0</v>
      </c>
      <c r="P27" s="47"/>
      <c r="Q27" s="63">
        <v>0</v>
      </c>
      <c r="R27" s="33">
        <v>0</v>
      </c>
    </row>
    <row r="28" spans="1:18" ht="13.5" thickBot="1">
      <c r="A28" s="51" t="s">
        <v>51</v>
      </c>
      <c r="B28" s="52">
        <f t="shared" si="3"/>
        <v>9</v>
      </c>
      <c r="C28" s="53">
        <f>SUM(I28,O28)</f>
        <v>936.65</v>
      </c>
      <c r="D28" s="66"/>
      <c r="E28" s="52">
        <f t="shared" si="1"/>
        <v>0</v>
      </c>
      <c r="F28" s="65">
        <f t="shared" si="2"/>
        <v>0</v>
      </c>
      <c r="G28" s="67"/>
      <c r="H28" s="55">
        <v>9</v>
      </c>
      <c r="I28" s="56">
        <v>936.65</v>
      </c>
      <c r="J28" s="70"/>
      <c r="K28" s="55">
        <v>0</v>
      </c>
      <c r="L28" s="56">
        <v>0</v>
      </c>
      <c r="M28" s="70"/>
      <c r="N28" s="68">
        <v>0</v>
      </c>
      <c r="O28" s="69">
        <v>0</v>
      </c>
      <c r="P28" s="56"/>
      <c r="Q28" s="68">
        <v>0</v>
      </c>
      <c r="R28" s="71">
        <v>0</v>
      </c>
    </row>
    <row r="29" spans="1:7" ht="12.75">
      <c r="A29" s="41" t="s">
        <v>52</v>
      </c>
      <c r="B29" s="41"/>
      <c r="C29" s="41"/>
      <c r="D29" s="41"/>
      <c r="E29" s="41"/>
      <c r="F29" s="41"/>
      <c r="G29" s="41"/>
    </row>
  </sheetData>
  <mergeCells count="13">
    <mergeCell ref="A4:A6"/>
    <mergeCell ref="B4:F4"/>
    <mergeCell ref="H4:L4"/>
    <mergeCell ref="M4:M6"/>
    <mergeCell ref="N4:R4"/>
    <mergeCell ref="B5:C5"/>
    <mergeCell ref="E5:F5"/>
    <mergeCell ref="H5:I5"/>
    <mergeCell ref="J5:J6"/>
    <mergeCell ref="K5:L5"/>
    <mergeCell ref="N5:O5"/>
    <mergeCell ref="P5:P6"/>
    <mergeCell ref="Q5:R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O20" sqref="O20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9.00390625" style="0" bestFit="1" customWidth="1"/>
    <col min="7" max="7" width="0.85546875" style="0" customWidth="1"/>
    <col min="8" max="8" width="4.8515625" style="0" bestFit="1" customWidth="1"/>
    <col min="9" max="9" width="18.7109375" style="0" customWidth="1"/>
    <col min="10" max="10" width="0.85546875" style="0" customWidth="1"/>
    <col min="11" max="11" width="7.421875" style="0" bestFit="1" customWidth="1"/>
    <col min="12" max="12" width="19.14062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2.8515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E1" s="58" t="s">
        <v>54</v>
      </c>
    </row>
    <row r="2" spans="1:7" ht="12.75">
      <c r="A2" s="1" t="s">
        <v>59</v>
      </c>
      <c r="B2" s="1"/>
      <c r="C2" s="1"/>
      <c r="D2" s="1"/>
      <c r="E2" s="1"/>
      <c r="F2" s="1"/>
      <c r="G2" s="1"/>
    </row>
    <row r="3" spans="1:7" ht="13.5" thickBot="1">
      <c r="A3" s="2" t="s">
        <v>26</v>
      </c>
      <c r="B3" s="2"/>
      <c r="C3" s="2"/>
      <c r="D3" s="2"/>
      <c r="E3" s="2"/>
      <c r="F3" s="2"/>
      <c r="G3" s="2"/>
    </row>
    <row r="4" spans="1:18" ht="13.5" thickBot="1">
      <c r="A4" s="91" t="s">
        <v>27</v>
      </c>
      <c r="B4" s="94" t="s">
        <v>3</v>
      </c>
      <c r="C4" s="94"/>
      <c r="D4" s="94"/>
      <c r="E4" s="108"/>
      <c r="F4" s="109"/>
      <c r="G4" s="3"/>
      <c r="H4" s="97" t="s">
        <v>28</v>
      </c>
      <c r="I4" s="97"/>
      <c r="J4" s="97"/>
      <c r="K4" s="97"/>
      <c r="L4" s="97"/>
      <c r="M4" s="110"/>
      <c r="N4" s="97" t="s">
        <v>5</v>
      </c>
      <c r="O4" s="97"/>
      <c r="P4" s="97"/>
      <c r="Q4" s="97"/>
      <c r="R4" s="101"/>
    </row>
    <row r="5" spans="1:18" ht="13.5" customHeight="1" thickBot="1">
      <c r="A5" s="92"/>
      <c r="B5" s="102" t="s">
        <v>6</v>
      </c>
      <c r="C5" s="102"/>
      <c r="D5" s="42"/>
      <c r="E5" s="102" t="s">
        <v>29</v>
      </c>
      <c r="F5" s="102"/>
      <c r="G5" s="5"/>
      <c r="H5" s="104" t="s">
        <v>6</v>
      </c>
      <c r="I5" s="104"/>
      <c r="J5" s="106"/>
      <c r="K5" s="104" t="s">
        <v>29</v>
      </c>
      <c r="L5" s="104"/>
      <c r="M5" s="111"/>
      <c r="N5" s="104" t="s">
        <v>6</v>
      </c>
      <c r="O5" s="104"/>
      <c r="P5" s="106"/>
      <c r="Q5" s="104" t="s">
        <v>29</v>
      </c>
      <c r="R5" s="105"/>
    </row>
    <row r="6" spans="1:18" ht="12.75" customHeight="1" thickBot="1">
      <c r="A6" s="93"/>
      <c r="B6" s="8" t="s">
        <v>8</v>
      </c>
      <c r="C6" s="9" t="s">
        <v>9</v>
      </c>
      <c r="D6" s="11"/>
      <c r="E6" s="8" t="s">
        <v>8</v>
      </c>
      <c r="F6" s="9" t="s">
        <v>9</v>
      </c>
      <c r="G6" s="10"/>
      <c r="H6" s="8" t="s">
        <v>8</v>
      </c>
      <c r="I6" s="9" t="s">
        <v>9</v>
      </c>
      <c r="J6" s="107"/>
      <c r="K6" s="8" t="s">
        <v>30</v>
      </c>
      <c r="L6" s="9" t="s">
        <v>9</v>
      </c>
      <c r="M6" s="112"/>
      <c r="N6" s="8" t="s">
        <v>8</v>
      </c>
      <c r="O6" s="9" t="s">
        <v>9</v>
      </c>
      <c r="P6" s="107"/>
      <c r="Q6" s="8" t="s">
        <v>30</v>
      </c>
      <c r="R6" s="12" t="s">
        <v>9</v>
      </c>
    </row>
    <row r="7" spans="1:18" ht="12.75">
      <c r="A7" s="43" t="s">
        <v>3</v>
      </c>
      <c r="B7" s="31">
        <f>SUM(B8:B28)</f>
        <v>454</v>
      </c>
      <c r="C7" s="32">
        <f>SUM(C8:C28)</f>
        <v>33061.521428571425</v>
      </c>
      <c r="D7" s="31"/>
      <c r="E7" s="31">
        <f>SUM(E8:E28)</f>
        <v>16</v>
      </c>
      <c r="F7" s="44">
        <f>SUM(F8:F28)</f>
        <v>3892.7200000000003</v>
      </c>
      <c r="G7" s="45"/>
      <c r="H7" s="46">
        <f>SUM(H8:H28)</f>
        <v>347</v>
      </c>
      <c r="I7" s="59">
        <f>SUM(I8:I28)</f>
        <v>26194.449999999997</v>
      </c>
      <c r="J7" s="47"/>
      <c r="K7" s="46">
        <f>SUM(K8:K28)</f>
        <v>9</v>
      </c>
      <c r="L7" s="59">
        <f>SUM(L8:L28)</f>
        <v>1336.03</v>
      </c>
      <c r="M7" s="31"/>
      <c r="N7" s="31">
        <f>SUM(N8:N28)</f>
        <v>107</v>
      </c>
      <c r="O7" s="60">
        <f>SUM(O8:O28)</f>
        <v>6867.0714285714275</v>
      </c>
      <c r="P7" s="32"/>
      <c r="Q7" s="31">
        <f>SUM(Q8:Q28)</f>
        <v>7</v>
      </c>
      <c r="R7" s="61">
        <f>SUM(R8:R28)</f>
        <v>2556.69</v>
      </c>
    </row>
    <row r="8" spans="1:18" ht="12.75">
      <c r="A8" s="48" t="s">
        <v>31</v>
      </c>
      <c r="B8" s="31">
        <f>SUM(H8,N8)</f>
        <v>0</v>
      </c>
      <c r="C8" s="62">
        <f>SUM(I8,O8)</f>
        <v>0</v>
      </c>
      <c r="D8" s="31"/>
      <c r="E8" s="31">
        <f>SUM(K8,Q8)</f>
        <v>0</v>
      </c>
      <c r="F8" s="62">
        <f>SUM(L8,R8)</f>
        <v>0</v>
      </c>
      <c r="G8" s="49"/>
      <c r="H8" s="46">
        <v>0</v>
      </c>
      <c r="I8" s="47">
        <v>0</v>
      </c>
      <c r="K8" s="46">
        <v>0</v>
      </c>
      <c r="L8" s="47">
        <v>0</v>
      </c>
      <c r="M8" s="31"/>
      <c r="N8" s="72">
        <v>0</v>
      </c>
      <c r="O8" s="59">
        <v>0</v>
      </c>
      <c r="P8" s="47"/>
      <c r="Q8" s="72">
        <v>0</v>
      </c>
      <c r="R8" s="33">
        <v>0</v>
      </c>
    </row>
    <row r="9" spans="1:18" ht="12.75">
      <c r="A9" s="48" t="s">
        <v>32</v>
      </c>
      <c r="B9" s="31">
        <f aca="true" t="shared" si="0" ref="B9:C28">SUM(H9,N9)</f>
        <v>0</v>
      </c>
      <c r="C9" s="62">
        <f t="shared" si="0"/>
        <v>0</v>
      </c>
      <c r="D9" s="31"/>
      <c r="E9" s="31">
        <f aca="true" t="shared" si="1" ref="E9:F28">SUM(K9,Q9)</f>
        <v>0</v>
      </c>
      <c r="F9" s="62">
        <f t="shared" si="1"/>
        <v>0</v>
      </c>
      <c r="G9" s="49"/>
      <c r="H9" s="46">
        <v>0</v>
      </c>
      <c r="I9" s="47">
        <v>0</v>
      </c>
      <c r="K9" s="46">
        <v>0</v>
      </c>
      <c r="L9" s="47">
        <v>0</v>
      </c>
      <c r="M9" s="31"/>
      <c r="N9" s="72">
        <v>0</v>
      </c>
      <c r="O9" s="59">
        <v>0</v>
      </c>
      <c r="P9" s="47"/>
      <c r="Q9" s="72">
        <v>0</v>
      </c>
      <c r="R9" s="33">
        <v>0</v>
      </c>
    </row>
    <row r="10" spans="1:18" ht="12.75">
      <c r="A10" s="48" t="s">
        <v>33</v>
      </c>
      <c r="B10" s="31">
        <f t="shared" si="0"/>
        <v>0</v>
      </c>
      <c r="C10" s="62">
        <f t="shared" si="0"/>
        <v>0</v>
      </c>
      <c r="D10" s="31"/>
      <c r="E10" s="31">
        <f t="shared" si="1"/>
        <v>0</v>
      </c>
      <c r="F10" s="62">
        <f t="shared" si="1"/>
        <v>0</v>
      </c>
      <c r="G10" s="49"/>
      <c r="H10" s="46">
        <v>0</v>
      </c>
      <c r="I10" s="47">
        <v>0</v>
      </c>
      <c r="K10" s="46">
        <v>0</v>
      </c>
      <c r="L10" s="47">
        <v>0</v>
      </c>
      <c r="M10" s="31"/>
      <c r="N10" s="72">
        <v>0</v>
      </c>
      <c r="O10" s="59">
        <v>0</v>
      </c>
      <c r="P10" s="47"/>
      <c r="Q10" s="72">
        <v>0</v>
      </c>
      <c r="R10" s="33">
        <v>0</v>
      </c>
    </row>
    <row r="11" spans="1:18" ht="12.75">
      <c r="A11" s="48" t="s">
        <v>34</v>
      </c>
      <c r="B11" s="31">
        <f t="shared" si="0"/>
        <v>0</v>
      </c>
      <c r="C11" s="62">
        <f t="shared" si="0"/>
        <v>0</v>
      </c>
      <c r="D11" s="31"/>
      <c r="E11" s="31">
        <f t="shared" si="1"/>
        <v>0</v>
      </c>
      <c r="F11" s="62">
        <f t="shared" si="1"/>
        <v>0</v>
      </c>
      <c r="G11" s="49"/>
      <c r="H11" s="46">
        <v>0</v>
      </c>
      <c r="I11" s="47">
        <v>0</v>
      </c>
      <c r="K11" s="46">
        <v>0</v>
      </c>
      <c r="L11" s="47">
        <v>0</v>
      </c>
      <c r="M11" s="31"/>
      <c r="N11" s="72">
        <v>0</v>
      </c>
      <c r="O11" s="59">
        <v>0</v>
      </c>
      <c r="P11" s="72"/>
      <c r="Q11" s="72">
        <v>0</v>
      </c>
      <c r="R11" s="33">
        <v>0</v>
      </c>
    </row>
    <row r="12" spans="1:18" ht="12.75">
      <c r="A12" s="48" t="s">
        <v>35</v>
      </c>
      <c r="B12" s="31">
        <f t="shared" si="0"/>
        <v>23</v>
      </c>
      <c r="C12" s="62">
        <f t="shared" si="0"/>
        <v>2528.1499999999996</v>
      </c>
      <c r="D12" s="31"/>
      <c r="E12" s="31">
        <f t="shared" si="1"/>
        <v>0</v>
      </c>
      <c r="F12" s="62">
        <f t="shared" si="1"/>
        <v>0</v>
      </c>
      <c r="G12" s="49"/>
      <c r="H12" s="46">
        <v>8</v>
      </c>
      <c r="I12" s="47">
        <v>1135.28</v>
      </c>
      <c r="K12" s="46">
        <v>0</v>
      </c>
      <c r="L12" s="47">
        <v>0</v>
      </c>
      <c r="M12" s="31"/>
      <c r="N12" s="72">
        <v>15</v>
      </c>
      <c r="O12" s="59">
        <v>1392.87</v>
      </c>
      <c r="P12" s="72"/>
      <c r="Q12" s="72">
        <v>0</v>
      </c>
      <c r="R12" s="33">
        <v>0</v>
      </c>
    </row>
    <row r="13" spans="1:18" ht="12.75">
      <c r="A13" s="48" t="s">
        <v>36</v>
      </c>
      <c r="B13" s="31">
        <f t="shared" si="0"/>
        <v>4</v>
      </c>
      <c r="C13" s="62">
        <f t="shared" si="0"/>
        <v>236.89</v>
      </c>
      <c r="D13" s="31"/>
      <c r="E13" s="31">
        <f t="shared" si="1"/>
        <v>0</v>
      </c>
      <c r="F13" s="62">
        <f t="shared" si="1"/>
        <v>0</v>
      </c>
      <c r="G13" s="49"/>
      <c r="H13" s="46">
        <v>0</v>
      </c>
      <c r="I13" s="47">
        <v>0</v>
      </c>
      <c r="K13" s="46">
        <v>0</v>
      </c>
      <c r="L13" s="47">
        <v>0</v>
      </c>
      <c r="M13" s="31"/>
      <c r="N13" s="72">
        <v>4</v>
      </c>
      <c r="O13" s="59">
        <v>236.89</v>
      </c>
      <c r="P13" s="72"/>
      <c r="Q13" s="72">
        <v>0</v>
      </c>
      <c r="R13" s="33">
        <v>0</v>
      </c>
    </row>
    <row r="14" spans="1:18" ht="12.75">
      <c r="A14" s="48" t="s">
        <v>37</v>
      </c>
      <c r="B14" s="31">
        <f t="shared" si="0"/>
        <v>0</v>
      </c>
      <c r="C14" s="62">
        <f t="shared" si="0"/>
        <v>0</v>
      </c>
      <c r="D14" s="31"/>
      <c r="E14" s="31">
        <f t="shared" si="1"/>
        <v>0</v>
      </c>
      <c r="F14" s="62">
        <f t="shared" si="1"/>
        <v>0</v>
      </c>
      <c r="G14" s="49"/>
      <c r="H14" s="46">
        <v>0</v>
      </c>
      <c r="I14" s="47">
        <v>0</v>
      </c>
      <c r="K14" s="46">
        <v>0</v>
      </c>
      <c r="L14" s="47">
        <v>0</v>
      </c>
      <c r="M14" s="31"/>
      <c r="N14" s="72">
        <v>0</v>
      </c>
      <c r="O14" s="59">
        <v>0</v>
      </c>
      <c r="P14" s="72"/>
      <c r="Q14" s="72">
        <v>0</v>
      </c>
      <c r="R14" s="33">
        <v>0</v>
      </c>
    </row>
    <row r="15" spans="1:18" ht="12.75">
      <c r="A15" s="48" t="s">
        <v>38</v>
      </c>
      <c r="B15" s="31">
        <f t="shared" si="0"/>
        <v>0</v>
      </c>
      <c r="C15" s="62">
        <f t="shared" si="0"/>
        <v>0</v>
      </c>
      <c r="D15" s="31"/>
      <c r="E15" s="31">
        <f t="shared" si="1"/>
        <v>1</v>
      </c>
      <c r="F15" s="62">
        <f t="shared" si="1"/>
        <v>420.13</v>
      </c>
      <c r="G15" s="49"/>
      <c r="H15" s="46">
        <v>0</v>
      </c>
      <c r="I15" s="47">
        <v>0</v>
      </c>
      <c r="K15" s="46">
        <v>0</v>
      </c>
      <c r="L15" s="47">
        <v>0</v>
      </c>
      <c r="M15" s="31"/>
      <c r="N15" s="72">
        <v>0</v>
      </c>
      <c r="O15" s="59">
        <v>0</v>
      </c>
      <c r="P15" s="72"/>
      <c r="Q15" s="72">
        <v>1</v>
      </c>
      <c r="R15" s="33">
        <v>420.13</v>
      </c>
    </row>
    <row r="16" spans="1:18" ht="12.75">
      <c r="A16" s="48" t="s">
        <v>39</v>
      </c>
      <c r="B16" s="31">
        <f t="shared" si="0"/>
        <v>0</v>
      </c>
      <c r="C16" s="62">
        <f t="shared" si="0"/>
        <v>0</v>
      </c>
      <c r="D16" s="31"/>
      <c r="E16" s="31">
        <f t="shared" si="1"/>
        <v>5</v>
      </c>
      <c r="F16" s="62">
        <f t="shared" si="1"/>
        <v>1828.19</v>
      </c>
      <c r="G16" s="49"/>
      <c r="H16" s="46">
        <v>0</v>
      </c>
      <c r="I16" s="47">
        <v>0</v>
      </c>
      <c r="K16" s="46">
        <v>0</v>
      </c>
      <c r="L16" s="47">
        <v>0</v>
      </c>
      <c r="N16" s="72">
        <v>0</v>
      </c>
      <c r="O16" s="59">
        <v>0</v>
      </c>
      <c r="P16" s="72"/>
      <c r="Q16" s="72">
        <v>5</v>
      </c>
      <c r="R16" s="33">
        <v>1828.19</v>
      </c>
    </row>
    <row r="17" spans="1:18" ht="12.75">
      <c r="A17" s="48" t="s">
        <v>40</v>
      </c>
      <c r="B17" s="31">
        <f t="shared" si="0"/>
        <v>22</v>
      </c>
      <c r="C17" s="62">
        <f t="shared" si="0"/>
        <v>1135.7</v>
      </c>
      <c r="D17" s="31"/>
      <c r="E17" s="31">
        <f t="shared" si="1"/>
        <v>1</v>
      </c>
      <c r="F17" s="62">
        <f t="shared" si="1"/>
        <v>178.65</v>
      </c>
      <c r="G17" s="49"/>
      <c r="H17" s="46">
        <v>0</v>
      </c>
      <c r="I17" s="47">
        <v>0</v>
      </c>
      <c r="K17" s="46">
        <v>1</v>
      </c>
      <c r="L17" s="47">
        <v>178.65</v>
      </c>
      <c r="N17" s="72">
        <v>22</v>
      </c>
      <c r="O17" s="59">
        <v>1135.7</v>
      </c>
      <c r="P17" s="72"/>
      <c r="Q17" s="72">
        <v>0</v>
      </c>
      <c r="R17" s="33">
        <v>0</v>
      </c>
    </row>
    <row r="18" spans="1:18" ht="12.75">
      <c r="A18" s="48" t="s">
        <v>41</v>
      </c>
      <c r="B18" s="31">
        <f t="shared" si="0"/>
        <v>7</v>
      </c>
      <c r="C18" s="62">
        <f t="shared" si="0"/>
        <v>433.76</v>
      </c>
      <c r="D18" s="31"/>
      <c r="E18" s="31">
        <f t="shared" si="1"/>
        <v>0</v>
      </c>
      <c r="F18" s="62">
        <f t="shared" si="1"/>
        <v>0</v>
      </c>
      <c r="G18" s="49"/>
      <c r="H18" s="46">
        <v>0</v>
      </c>
      <c r="I18" s="47">
        <v>0</v>
      </c>
      <c r="K18" s="46">
        <v>0</v>
      </c>
      <c r="L18" s="47">
        <v>0</v>
      </c>
      <c r="N18" s="72">
        <v>7</v>
      </c>
      <c r="O18" s="59">
        <v>433.76</v>
      </c>
      <c r="P18" s="72"/>
      <c r="Q18" s="72">
        <v>0</v>
      </c>
      <c r="R18" s="33">
        <v>0</v>
      </c>
    </row>
    <row r="19" spans="1:18" ht="12.75">
      <c r="A19" s="48" t="s">
        <v>42</v>
      </c>
      <c r="B19" s="31">
        <f t="shared" si="0"/>
        <v>28</v>
      </c>
      <c r="C19" s="62">
        <f t="shared" si="0"/>
        <v>1515.36</v>
      </c>
      <c r="D19" s="31"/>
      <c r="E19" s="31">
        <f t="shared" si="1"/>
        <v>0</v>
      </c>
      <c r="F19" s="62">
        <f t="shared" si="1"/>
        <v>0</v>
      </c>
      <c r="G19" s="49"/>
      <c r="H19" s="46">
        <v>0</v>
      </c>
      <c r="I19" s="47">
        <v>0</v>
      </c>
      <c r="K19" s="46">
        <v>0</v>
      </c>
      <c r="L19" s="47">
        <v>0</v>
      </c>
      <c r="N19" s="72">
        <v>28</v>
      </c>
      <c r="O19" s="59">
        <v>1515.36</v>
      </c>
      <c r="P19" s="72"/>
      <c r="Q19" s="72">
        <v>0</v>
      </c>
      <c r="R19" s="33">
        <v>0</v>
      </c>
    </row>
    <row r="20" spans="1:18" ht="12.75">
      <c r="A20" s="48" t="s">
        <v>43</v>
      </c>
      <c r="B20" s="31">
        <f t="shared" si="0"/>
        <v>179</v>
      </c>
      <c r="C20" s="62">
        <f t="shared" si="0"/>
        <v>13001.471428571429</v>
      </c>
      <c r="D20" s="31"/>
      <c r="E20" s="31">
        <f t="shared" si="1"/>
        <v>0</v>
      </c>
      <c r="F20" s="62">
        <f t="shared" si="1"/>
        <v>0</v>
      </c>
      <c r="G20" s="49"/>
      <c r="H20" s="46">
        <v>166</v>
      </c>
      <c r="I20" s="47">
        <v>12243.95</v>
      </c>
      <c r="K20" s="46">
        <v>0</v>
      </c>
      <c r="L20" s="47">
        <v>0</v>
      </c>
      <c r="N20" s="72">
        <v>13</v>
      </c>
      <c r="O20" s="59">
        <v>757.5214285714285</v>
      </c>
      <c r="P20" s="72"/>
      <c r="Q20" s="72">
        <v>0</v>
      </c>
      <c r="R20" s="33">
        <v>0</v>
      </c>
    </row>
    <row r="21" spans="1:18" ht="12.75">
      <c r="A21" s="48" t="s">
        <v>44</v>
      </c>
      <c r="B21" s="31">
        <f t="shared" si="0"/>
        <v>0</v>
      </c>
      <c r="C21" s="62">
        <f t="shared" si="0"/>
        <v>0</v>
      </c>
      <c r="D21" s="31"/>
      <c r="E21" s="31">
        <f t="shared" si="1"/>
        <v>0</v>
      </c>
      <c r="F21" s="62">
        <f t="shared" si="1"/>
        <v>0</v>
      </c>
      <c r="G21" s="49"/>
      <c r="H21" s="46">
        <v>0</v>
      </c>
      <c r="I21" s="47">
        <v>0</v>
      </c>
      <c r="K21" s="46">
        <v>0</v>
      </c>
      <c r="L21" s="47">
        <v>0</v>
      </c>
      <c r="N21" s="72">
        <v>0</v>
      </c>
      <c r="O21" s="59">
        <v>0</v>
      </c>
      <c r="P21" s="72"/>
      <c r="Q21" s="72">
        <v>0</v>
      </c>
      <c r="R21" s="33">
        <v>0</v>
      </c>
    </row>
    <row r="22" spans="1:18" ht="12.75">
      <c r="A22" s="48" t="s">
        <v>45</v>
      </c>
      <c r="B22" s="31">
        <f t="shared" si="0"/>
        <v>0</v>
      </c>
      <c r="C22" s="62">
        <f t="shared" si="0"/>
        <v>0</v>
      </c>
      <c r="D22" s="31"/>
      <c r="E22" s="31">
        <f t="shared" si="1"/>
        <v>0</v>
      </c>
      <c r="F22" s="62">
        <f t="shared" si="1"/>
        <v>0</v>
      </c>
      <c r="G22" s="49"/>
      <c r="H22" s="46">
        <v>0</v>
      </c>
      <c r="I22" s="47">
        <v>0</v>
      </c>
      <c r="K22" s="46">
        <v>0</v>
      </c>
      <c r="L22" s="47">
        <v>0</v>
      </c>
      <c r="N22" s="72">
        <v>0</v>
      </c>
      <c r="O22" s="59">
        <v>0</v>
      </c>
      <c r="P22" s="72"/>
      <c r="Q22" s="72">
        <v>0</v>
      </c>
      <c r="R22" s="33">
        <v>0</v>
      </c>
    </row>
    <row r="23" spans="1:18" ht="12.75">
      <c r="A23" s="48" t="s">
        <v>46</v>
      </c>
      <c r="B23" s="31">
        <f t="shared" si="0"/>
        <v>0</v>
      </c>
      <c r="C23" s="62">
        <f t="shared" si="0"/>
        <v>0</v>
      </c>
      <c r="D23" s="31"/>
      <c r="E23" s="31">
        <f t="shared" si="1"/>
        <v>5</v>
      </c>
      <c r="F23" s="62">
        <f t="shared" si="1"/>
        <v>981.37</v>
      </c>
      <c r="G23" s="49"/>
      <c r="H23" s="46">
        <v>0</v>
      </c>
      <c r="I23" s="47">
        <v>0</v>
      </c>
      <c r="K23" s="46">
        <v>4</v>
      </c>
      <c r="L23" s="47">
        <v>673</v>
      </c>
      <c r="N23" s="72">
        <v>0</v>
      </c>
      <c r="O23" s="59">
        <v>0</v>
      </c>
      <c r="P23" s="72"/>
      <c r="Q23" s="72">
        <v>1</v>
      </c>
      <c r="R23" s="33">
        <v>308.37</v>
      </c>
    </row>
    <row r="24" spans="1:18" ht="12.75">
      <c r="A24" s="48" t="s">
        <v>47</v>
      </c>
      <c r="B24" s="31">
        <f t="shared" si="0"/>
        <v>0</v>
      </c>
      <c r="C24" s="62">
        <f t="shared" si="0"/>
        <v>0</v>
      </c>
      <c r="D24" s="31"/>
      <c r="E24" s="31">
        <f t="shared" si="1"/>
        <v>0</v>
      </c>
      <c r="F24" s="62">
        <f t="shared" si="1"/>
        <v>0</v>
      </c>
      <c r="G24" s="49"/>
      <c r="H24" s="46">
        <v>0</v>
      </c>
      <c r="I24" s="47">
        <v>0</v>
      </c>
      <c r="K24" s="46">
        <v>0</v>
      </c>
      <c r="L24" s="47">
        <v>0</v>
      </c>
      <c r="N24" s="72">
        <v>0</v>
      </c>
      <c r="O24" s="59">
        <v>0</v>
      </c>
      <c r="P24" s="72"/>
      <c r="Q24" s="72">
        <v>0</v>
      </c>
      <c r="R24" s="33">
        <v>0</v>
      </c>
    </row>
    <row r="25" spans="1:18" ht="12.75">
      <c r="A25" s="48" t="s">
        <v>48</v>
      </c>
      <c r="B25" s="31">
        <f t="shared" si="0"/>
        <v>52</v>
      </c>
      <c r="C25" s="62">
        <f t="shared" si="0"/>
        <v>5006</v>
      </c>
      <c r="D25" s="31"/>
      <c r="E25" s="31">
        <f t="shared" si="1"/>
        <v>0</v>
      </c>
      <c r="F25" s="62">
        <f t="shared" si="1"/>
        <v>0</v>
      </c>
      <c r="G25" s="49"/>
      <c r="H25" s="46">
        <v>46</v>
      </c>
      <c r="I25" s="47">
        <v>4604.84</v>
      </c>
      <c r="K25" s="46">
        <v>0</v>
      </c>
      <c r="L25" s="47">
        <v>0</v>
      </c>
      <c r="N25" s="72">
        <v>6</v>
      </c>
      <c r="O25" s="59">
        <v>401.16</v>
      </c>
      <c r="P25" s="72"/>
      <c r="Q25" s="72">
        <v>0</v>
      </c>
      <c r="R25" s="33">
        <v>0</v>
      </c>
    </row>
    <row r="26" spans="1:18" ht="12.75">
      <c r="A26" s="48" t="s">
        <v>49</v>
      </c>
      <c r="B26" s="31">
        <f t="shared" si="0"/>
        <v>127</v>
      </c>
      <c r="C26" s="62">
        <f t="shared" si="0"/>
        <v>8210.38</v>
      </c>
      <c r="D26" s="31"/>
      <c r="E26" s="31">
        <f t="shared" si="1"/>
        <v>0</v>
      </c>
      <c r="F26" s="62">
        <f t="shared" si="1"/>
        <v>0</v>
      </c>
      <c r="G26" s="49"/>
      <c r="H26" s="46">
        <v>127</v>
      </c>
      <c r="I26" s="47">
        <v>8210.38</v>
      </c>
      <c r="K26" s="46">
        <v>0</v>
      </c>
      <c r="L26" s="47">
        <v>0</v>
      </c>
      <c r="N26" s="72">
        <v>0</v>
      </c>
      <c r="O26" s="59">
        <v>0</v>
      </c>
      <c r="P26" s="72"/>
      <c r="Q26" s="72">
        <v>0</v>
      </c>
      <c r="R26" s="33">
        <v>0</v>
      </c>
    </row>
    <row r="27" spans="1:18" ht="12.75">
      <c r="A27" s="48" t="s">
        <v>50</v>
      </c>
      <c r="B27" s="31">
        <f t="shared" si="0"/>
        <v>12</v>
      </c>
      <c r="C27" s="62">
        <f t="shared" si="0"/>
        <v>993.81</v>
      </c>
      <c r="D27" s="31"/>
      <c r="E27" s="31">
        <f t="shared" si="1"/>
        <v>4</v>
      </c>
      <c r="F27" s="62">
        <f t="shared" si="1"/>
        <v>484.38</v>
      </c>
      <c r="G27" s="49"/>
      <c r="H27" s="46">
        <v>0</v>
      </c>
      <c r="I27" s="47">
        <v>0</v>
      </c>
      <c r="J27" s="7"/>
      <c r="K27" s="46">
        <v>4</v>
      </c>
      <c r="L27" s="47">
        <v>484.38</v>
      </c>
      <c r="N27" s="72">
        <v>12</v>
      </c>
      <c r="O27" s="59">
        <v>993.81</v>
      </c>
      <c r="P27" s="72"/>
      <c r="Q27" s="72">
        <v>0</v>
      </c>
      <c r="R27" s="33">
        <v>0</v>
      </c>
    </row>
    <row r="28" spans="1:18" ht="13.5" thickBot="1">
      <c r="A28" s="51" t="s">
        <v>51</v>
      </c>
      <c r="B28" s="52">
        <f t="shared" si="0"/>
        <v>0</v>
      </c>
      <c r="C28" s="65">
        <f t="shared" si="0"/>
        <v>0</v>
      </c>
      <c r="D28" s="66"/>
      <c r="E28" s="52">
        <f t="shared" si="1"/>
        <v>0</v>
      </c>
      <c r="F28" s="65">
        <f t="shared" si="1"/>
        <v>0</v>
      </c>
      <c r="G28" s="67"/>
      <c r="H28" s="55">
        <v>0</v>
      </c>
      <c r="I28" s="56">
        <v>0</v>
      </c>
      <c r="J28" s="70"/>
      <c r="K28" s="55">
        <v>0</v>
      </c>
      <c r="L28" s="56">
        <v>0</v>
      </c>
      <c r="M28" s="70"/>
      <c r="N28" s="73">
        <v>0</v>
      </c>
      <c r="O28" s="69">
        <v>0</v>
      </c>
      <c r="P28" s="56"/>
      <c r="Q28" s="73">
        <v>0</v>
      </c>
      <c r="R28" s="71">
        <v>0</v>
      </c>
    </row>
    <row r="29" spans="1:7" ht="12.75">
      <c r="A29" s="41" t="s">
        <v>52</v>
      </c>
      <c r="B29" s="41"/>
      <c r="C29" s="41"/>
      <c r="D29" s="41"/>
      <c r="E29" s="41"/>
      <c r="F29" s="41"/>
      <c r="G29" s="41"/>
    </row>
  </sheetData>
  <mergeCells count="13">
    <mergeCell ref="A4:A6"/>
    <mergeCell ref="B4:F4"/>
    <mergeCell ref="H4:L4"/>
    <mergeCell ref="M4:M6"/>
    <mergeCell ref="N4:R4"/>
    <mergeCell ref="B5:C5"/>
    <mergeCell ref="E5:F5"/>
    <mergeCell ref="H5:I5"/>
    <mergeCell ref="J5:J6"/>
    <mergeCell ref="K5:L5"/>
    <mergeCell ref="N5:O5"/>
    <mergeCell ref="P5:P6"/>
    <mergeCell ref="Q5:R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30" sqref="A30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9.00390625" style="0" bestFit="1" customWidth="1"/>
    <col min="7" max="7" width="0.85546875" style="0" customWidth="1"/>
    <col min="8" max="8" width="4.8515625" style="0" bestFit="1" customWidth="1"/>
    <col min="9" max="9" width="18.7109375" style="0" customWidth="1"/>
    <col min="10" max="10" width="0.85546875" style="0" customWidth="1"/>
    <col min="11" max="11" width="7.421875" style="0" bestFit="1" customWidth="1"/>
    <col min="12" max="12" width="19.14062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2.8515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E1" s="58" t="s">
        <v>54</v>
      </c>
    </row>
    <row r="2" spans="1:7" ht="12.75">
      <c r="A2" s="1" t="s">
        <v>60</v>
      </c>
      <c r="B2" s="1"/>
      <c r="C2" s="1"/>
      <c r="D2" s="1"/>
      <c r="E2" s="1"/>
      <c r="F2" s="1"/>
      <c r="G2" s="1"/>
    </row>
    <row r="3" spans="1:7" ht="13.5" thickBot="1">
      <c r="A3" s="2" t="s">
        <v>26</v>
      </c>
      <c r="B3" s="2"/>
      <c r="C3" s="2"/>
      <c r="D3" s="2"/>
      <c r="E3" s="2"/>
      <c r="F3" s="2"/>
      <c r="G3" s="2"/>
    </row>
    <row r="4" spans="1:18" ht="13.5" thickBot="1">
      <c r="A4" s="91" t="s">
        <v>27</v>
      </c>
      <c r="B4" s="94" t="s">
        <v>3</v>
      </c>
      <c r="C4" s="94"/>
      <c r="D4" s="94"/>
      <c r="E4" s="108"/>
      <c r="F4" s="109"/>
      <c r="G4" s="3"/>
      <c r="H4" s="97" t="s">
        <v>28</v>
      </c>
      <c r="I4" s="97"/>
      <c r="J4" s="97"/>
      <c r="K4" s="97"/>
      <c r="L4" s="97"/>
      <c r="M4" s="80"/>
      <c r="N4" s="97" t="s">
        <v>5</v>
      </c>
      <c r="O4" s="97"/>
      <c r="P4" s="97"/>
      <c r="Q4" s="97"/>
      <c r="R4" s="101"/>
    </row>
    <row r="5" spans="1:18" ht="13.5" customHeight="1" thickBot="1">
      <c r="A5" s="92"/>
      <c r="B5" s="102" t="s">
        <v>6</v>
      </c>
      <c r="C5" s="102"/>
      <c r="D5" s="42"/>
      <c r="E5" s="102" t="s">
        <v>29</v>
      </c>
      <c r="F5" s="102"/>
      <c r="G5" s="5"/>
      <c r="H5" s="104" t="s">
        <v>6</v>
      </c>
      <c r="I5" s="104"/>
      <c r="J5" s="106"/>
      <c r="K5" s="104" t="s">
        <v>29</v>
      </c>
      <c r="L5" s="104"/>
      <c r="M5" s="81"/>
      <c r="N5" s="104" t="s">
        <v>6</v>
      </c>
      <c r="O5" s="104"/>
      <c r="P5" s="106"/>
      <c r="Q5" s="104" t="s">
        <v>29</v>
      </c>
      <c r="R5" s="105"/>
    </row>
    <row r="6" spans="1:18" ht="12.75" customHeight="1" thickBot="1">
      <c r="A6" s="93"/>
      <c r="B6" s="8" t="s">
        <v>8</v>
      </c>
      <c r="C6" s="9" t="s">
        <v>9</v>
      </c>
      <c r="D6" s="11"/>
      <c r="E6" s="8" t="s">
        <v>8</v>
      </c>
      <c r="F6" s="9" t="s">
        <v>9</v>
      </c>
      <c r="G6" s="10"/>
      <c r="H6" s="8" t="s">
        <v>8</v>
      </c>
      <c r="I6" s="9" t="s">
        <v>9</v>
      </c>
      <c r="J6" s="107"/>
      <c r="K6" s="8" t="s">
        <v>30</v>
      </c>
      <c r="L6" s="9" t="s">
        <v>9</v>
      </c>
      <c r="M6" s="82"/>
      <c r="N6" s="8" t="s">
        <v>8</v>
      </c>
      <c r="O6" s="9" t="s">
        <v>9</v>
      </c>
      <c r="P6" s="107"/>
      <c r="Q6" s="8" t="s">
        <v>30</v>
      </c>
      <c r="R6" s="12" t="s">
        <v>9</v>
      </c>
    </row>
    <row r="7" spans="1:18" ht="12.75">
      <c r="A7" s="43" t="s">
        <v>3</v>
      </c>
      <c r="B7" s="31">
        <f>SUM(B8:B28)</f>
        <v>384</v>
      </c>
      <c r="C7" s="32">
        <f>SUM(C8:C28)</f>
        <v>30954.65229166667</v>
      </c>
      <c r="D7" s="31"/>
      <c r="E7" s="31">
        <f>SUM(E8:E28)</f>
        <v>53</v>
      </c>
      <c r="F7" s="44">
        <f>SUM(F8:F28)</f>
        <v>15127.710000000001</v>
      </c>
      <c r="G7" s="45"/>
      <c r="H7" s="46">
        <f>SUM(H8:H28)</f>
        <v>243</v>
      </c>
      <c r="I7" s="59">
        <f>SUM(I8:I28)</f>
        <v>22416.87</v>
      </c>
      <c r="J7" s="47"/>
      <c r="K7" s="46">
        <f>SUM(K8:K28)</f>
        <v>36</v>
      </c>
      <c r="L7" s="59">
        <f>SUM(L8:L28)</f>
        <v>9635.51</v>
      </c>
      <c r="M7" s="31"/>
      <c r="N7" s="31">
        <f>SUM(N8:N28)</f>
        <v>141</v>
      </c>
      <c r="O7" s="60">
        <f>SUM(O8:O28)</f>
        <v>8537.782291666666</v>
      </c>
      <c r="P7" s="32"/>
      <c r="Q7" s="31">
        <f>SUM(Q8:Q28)</f>
        <v>17</v>
      </c>
      <c r="R7" s="61">
        <f>SUM(R8:R28)</f>
        <v>5492.2</v>
      </c>
    </row>
    <row r="8" spans="1:18" ht="12.75">
      <c r="A8" s="48" t="s">
        <v>31</v>
      </c>
      <c r="B8" s="31">
        <f aca="true" t="shared" si="0" ref="B8:C23">SUM(H8,N8)</f>
        <v>0</v>
      </c>
      <c r="C8" s="62">
        <f t="shared" si="0"/>
        <v>0</v>
      </c>
      <c r="D8" s="31"/>
      <c r="E8" s="31">
        <f aca="true" t="shared" si="1" ref="E8:F28">SUM(K8,Q8)</f>
        <v>0</v>
      </c>
      <c r="F8" s="62">
        <f t="shared" si="1"/>
        <v>0</v>
      </c>
      <c r="G8" s="49"/>
      <c r="H8" s="46">
        <v>0</v>
      </c>
      <c r="I8" s="47">
        <v>0</v>
      </c>
      <c r="K8" s="46">
        <v>0</v>
      </c>
      <c r="L8" s="47">
        <v>0</v>
      </c>
      <c r="M8" s="31"/>
      <c r="N8" s="63">
        <v>0</v>
      </c>
      <c r="O8" s="59">
        <v>0</v>
      </c>
      <c r="P8" s="47"/>
      <c r="Q8" s="63">
        <v>0</v>
      </c>
      <c r="R8" s="33">
        <v>0</v>
      </c>
    </row>
    <row r="9" spans="1:18" ht="12.75">
      <c r="A9" s="48" t="s">
        <v>32</v>
      </c>
      <c r="B9" s="31">
        <f t="shared" si="0"/>
        <v>0</v>
      </c>
      <c r="C9" s="62">
        <f t="shared" si="0"/>
        <v>40.61</v>
      </c>
      <c r="D9" s="31"/>
      <c r="E9" s="31">
        <f t="shared" si="1"/>
        <v>0</v>
      </c>
      <c r="F9" s="62">
        <f t="shared" si="1"/>
        <v>0</v>
      </c>
      <c r="G9" s="49"/>
      <c r="H9" s="46">
        <v>0</v>
      </c>
      <c r="I9" s="47">
        <v>40.61</v>
      </c>
      <c r="K9" s="46">
        <v>0</v>
      </c>
      <c r="L9" s="47">
        <v>0</v>
      </c>
      <c r="M9" s="31"/>
      <c r="N9" s="63">
        <v>0</v>
      </c>
      <c r="O9" s="59">
        <v>0</v>
      </c>
      <c r="P9" s="47"/>
      <c r="Q9" s="63">
        <v>0</v>
      </c>
      <c r="R9" s="33">
        <v>0</v>
      </c>
    </row>
    <row r="10" spans="1:18" ht="12.75">
      <c r="A10" s="48" t="s">
        <v>33</v>
      </c>
      <c r="B10" s="31">
        <f t="shared" si="0"/>
        <v>0</v>
      </c>
      <c r="C10" s="62">
        <f t="shared" si="0"/>
        <v>0</v>
      </c>
      <c r="D10" s="31"/>
      <c r="E10" s="31">
        <f t="shared" si="1"/>
        <v>0</v>
      </c>
      <c r="F10" s="62">
        <f t="shared" si="1"/>
        <v>0</v>
      </c>
      <c r="G10" s="49"/>
      <c r="H10" s="46">
        <v>0</v>
      </c>
      <c r="I10" s="47">
        <v>0</v>
      </c>
      <c r="K10" s="46">
        <v>0</v>
      </c>
      <c r="L10" s="47">
        <v>0</v>
      </c>
      <c r="M10" s="31"/>
      <c r="N10" s="63">
        <v>0</v>
      </c>
      <c r="O10" s="59">
        <v>0</v>
      </c>
      <c r="P10" s="47"/>
      <c r="Q10" s="63">
        <v>0</v>
      </c>
      <c r="R10" s="33">
        <v>0</v>
      </c>
    </row>
    <row r="11" spans="1:18" ht="12.75">
      <c r="A11" s="48" t="s">
        <v>34</v>
      </c>
      <c r="B11" s="31">
        <f t="shared" si="0"/>
        <v>0</v>
      </c>
      <c r="C11" s="62">
        <f t="shared" si="0"/>
        <v>0</v>
      </c>
      <c r="D11" s="31"/>
      <c r="E11" s="31">
        <f t="shared" si="1"/>
        <v>0</v>
      </c>
      <c r="F11" s="62">
        <f t="shared" si="1"/>
        <v>0</v>
      </c>
      <c r="G11" s="49"/>
      <c r="H11" s="46">
        <v>0</v>
      </c>
      <c r="I11" s="47">
        <v>0</v>
      </c>
      <c r="K11" s="46">
        <v>0</v>
      </c>
      <c r="L11" s="47">
        <v>0</v>
      </c>
      <c r="M11" s="31"/>
      <c r="N11" s="63">
        <v>0</v>
      </c>
      <c r="O11" s="59">
        <v>0</v>
      </c>
      <c r="P11" s="47"/>
      <c r="Q11" s="63">
        <v>0</v>
      </c>
      <c r="R11" s="33">
        <v>0</v>
      </c>
    </row>
    <row r="12" spans="1:18" ht="12.75">
      <c r="A12" s="48" t="s">
        <v>35</v>
      </c>
      <c r="B12" s="31">
        <f t="shared" si="0"/>
        <v>0</v>
      </c>
      <c r="C12" s="62">
        <f t="shared" si="0"/>
        <v>0</v>
      </c>
      <c r="D12" s="31"/>
      <c r="E12" s="31">
        <f t="shared" si="1"/>
        <v>3</v>
      </c>
      <c r="F12" s="62">
        <f t="shared" si="1"/>
        <v>1186.24</v>
      </c>
      <c r="G12" s="49"/>
      <c r="H12" s="46">
        <v>0</v>
      </c>
      <c r="I12" s="47">
        <v>0</v>
      </c>
      <c r="K12" s="46">
        <v>3</v>
      </c>
      <c r="L12" s="47">
        <v>1186.24</v>
      </c>
      <c r="M12" s="31"/>
      <c r="N12" s="63">
        <v>0</v>
      </c>
      <c r="O12" s="59">
        <v>0</v>
      </c>
      <c r="P12" s="47"/>
      <c r="Q12" s="63">
        <v>0</v>
      </c>
      <c r="R12" s="33">
        <v>0</v>
      </c>
    </row>
    <row r="13" spans="1:18" ht="12.75">
      <c r="A13" s="48" t="s">
        <v>36</v>
      </c>
      <c r="B13" s="31">
        <f t="shared" si="0"/>
        <v>67</v>
      </c>
      <c r="C13" s="62">
        <f t="shared" si="0"/>
        <v>4738.315625</v>
      </c>
      <c r="D13" s="31"/>
      <c r="E13" s="31">
        <f t="shared" si="1"/>
        <v>1</v>
      </c>
      <c r="F13" s="62">
        <f t="shared" si="1"/>
        <v>255.28</v>
      </c>
      <c r="G13" s="49"/>
      <c r="H13" s="46">
        <v>26</v>
      </c>
      <c r="I13" s="47">
        <v>2375.02</v>
      </c>
      <c r="K13" s="46">
        <v>1</v>
      </c>
      <c r="L13" s="47">
        <v>255.28</v>
      </c>
      <c r="M13" s="31"/>
      <c r="N13" s="63">
        <v>41</v>
      </c>
      <c r="O13" s="59">
        <v>2363.295625</v>
      </c>
      <c r="P13" s="63"/>
      <c r="Q13" s="63">
        <v>0</v>
      </c>
      <c r="R13" s="33">
        <v>0</v>
      </c>
    </row>
    <row r="14" spans="1:18" ht="12.75">
      <c r="A14" s="48" t="s">
        <v>37</v>
      </c>
      <c r="B14" s="31">
        <f t="shared" si="0"/>
        <v>0</v>
      </c>
      <c r="C14" s="62">
        <f t="shared" si="0"/>
        <v>0</v>
      </c>
      <c r="D14" s="31"/>
      <c r="E14" s="31">
        <f t="shared" si="1"/>
        <v>0</v>
      </c>
      <c r="F14" s="62">
        <f t="shared" si="1"/>
        <v>0</v>
      </c>
      <c r="G14" s="49"/>
      <c r="H14" s="46">
        <v>0</v>
      </c>
      <c r="I14" s="47">
        <v>0</v>
      </c>
      <c r="K14" s="46">
        <v>0</v>
      </c>
      <c r="L14" s="47">
        <v>0</v>
      </c>
      <c r="M14" s="31"/>
      <c r="N14" s="63">
        <v>0</v>
      </c>
      <c r="O14" s="59">
        <v>0</v>
      </c>
      <c r="P14" s="63"/>
      <c r="Q14" s="63">
        <v>0</v>
      </c>
      <c r="R14" s="33">
        <v>0</v>
      </c>
    </row>
    <row r="15" spans="1:18" ht="12.75">
      <c r="A15" s="48" t="s">
        <v>38</v>
      </c>
      <c r="B15" s="31">
        <f t="shared" si="0"/>
        <v>44</v>
      </c>
      <c r="C15" s="62">
        <f t="shared" si="0"/>
        <v>6078.01</v>
      </c>
      <c r="D15" s="31"/>
      <c r="E15" s="31">
        <f t="shared" si="1"/>
        <v>1</v>
      </c>
      <c r="F15" s="62">
        <f t="shared" si="1"/>
        <v>240.07</v>
      </c>
      <c r="G15" s="49"/>
      <c r="H15" s="46">
        <v>44</v>
      </c>
      <c r="I15" s="47">
        <v>6078.01</v>
      </c>
      <c r="K15" s="46">
        <v>0</v>
      </c>
      <c r="L15" s="47">
        <v>0</v>
      </c>
      <c r="M15" s="31"/>
      <c r="N15" s="63">
        <v>0</v>
      </c>
      <c r="O15" s="59">
        <v>0</v>
      </c>
      <c r="P15" s="63"/>
      <c r="Q15" s="63">
        <v>1</v>
      </c>
      <c r="R15" s="33">
        <v>240.07</v>
      </c>
    </row>
    <row r="16" spans="1:18" ht="12.75">
      <c r="A16" s="48" t="s">
        <v>39</v>
      </c>
      <c r="B16" s="31">
        <f t="shared" si="0"/>
        <v>0</v>
      </c>
      <c r="C16" s="62">
        <f t="shared" si="0"/>
        <v>0</v>
      </c>
      <c r="D16" s="31"/>
      <c r="E16" s="31">
        <f t="shared" si="1"/>
        <v>38</v>
      </c>
      <c r="F16" s="62">
        <f t="shared" si="1"/>
        <v>10841.68</v>
      </c>
      <c r="G16" s="49"/>
      <c r="H16" s="46">
        <v>0</v>
      </c>
      <c r="I16" s="47">
        <v>0</v>
      </c>
      <c r="K16" s="46">
        <v>31</v>
      </c>
      <c r="L16" s="47">
        <v>7916.98</v>
      </c>
      <c r="N16" s="63">
        <v>0</v>
      </c>
      <c r="O16" s="59">
        <v>0</v>
      </c>
      <c r="P16" s="63"/>
      <c r="Q16" s="63">
        <v>7</v>
      </c>
      <c r="R16" s="33">
        <v>2924.7</v>
      </c>
    </row>
    <row r="17" spans="1:18" ht="12.75">
      <c r="A17" s="48" t="s">
        <v>40</v>
      </c>
      <c r="B17" s="31">
        <f t="shared" si="0"/>
        <v>7</v>
      </c>
      <c r="C17" s="62">
        <f t="shared" si="0"/>
        <v>314.53</v>
      </c>
      <c r="D17" s="31"/>
      <c r="E17" s="31">
        <f t="shared" si="1"/>
        <v>0</v>
      </c>
      <c r="F17" s="62">
        <f t="shared" si="1"/>
        <v>0</v>
      </c>
      <c r="G17" s="49"/>
      <c r="H17" s="46">
        <v>0</v>
      </c>
      <c r="I17" s="47">
        <v>0</v>
      </c>
      <c r="K17" s="46">
        <v>0</v>
      </c>
      <c r="L17" s="47">
        <v>0</v>
      </c>
      <c r="N17" s="63">
        <v>7</v>
      </c>
      <c r="O17" s="59">
        <v>314.53</v>
      </c>
      <c r="P17" s="63"/>
      <c r="Q17" s="63">
        <v>0</v>
      </c>
      <c r="R17" s="33">
        <v>0</v>
      </c>
    </row>
    <row r="18" spans="1:18" ht="12.75">
      <c r="A18" s="48" t="s">
        <v>41</v>
      </c>
      <c r="B18" s="31">
        <f t="shared" si="0"/>
        <v>66</v>
      </c>
      <c r="C18" s="62">
        <f t="shared" si="0"/>
        <v>4877.26</v>
      </c>
      <c r="D18" s="31"/>
      <c r="E18" s="31">
        <f t="shared" si="1"/>
        <v>0</v>
      </c>
      <c r="F18" s="62">
        <f t="shared" si="1"/>
        <v>0</v>
      </c>
      <c r="G18" s="49"/>
      <c r="H18" s="46">
        <v>29</v>
      </c>
      <c r="I18" s="47">
        <v>2547.56</v>
      </c>
      <c r="K18" s="46">
        <v>0</v>
      </c>
      <c r="L18" s="47">
        <v>0</v>
      </c>
      <c r="N18" s="63">
        <v>37</v>
      </c>
      <c r="O18" s="59">
        <v>2329.7</v>
      </c>
      <c r="P18" s="63"/>
      <c r="Q18" s="63">
        <v>0</v>
      </c>
      <c r="R18" s="33">
        <v>0</v>
      </c>
    </row>
    <row r="19" spans="1:18" ht="12.75">
      <c r="A19" s="48" t="s">
        <v>42</v>
      </c>
      <c r="B19" s="31">
        <f t="shared" si="0"/>
        <v>27</v>
      </c>
      <c r="C19" s="62">
        <f t="shared" si="0"/>
        <v>1671.43</v>
      </c>
      <c r="D19" s="31"/>
      <c r="E19" s="31">
        <f t="shared" si="1"/>
        <v>0</v>
      </c>
      <c r="F19" s="62">
        <f t="shared" si="1"/>
        <v>0</v>
      </c>
      <c r="G19" s="49"/>
      <c r="H19" s="46">
        <v>0</v>
      </c>
      <c r="I19" s="47">
        <v>0</v>
      </c>
      <c r="K19" s="46">
        <v>0</v>
      </c>
      <c r="L19" s="47">
        <v>0</v>
      </c>
      <c r="N19" s="63">
        <v>27</v>
      </c>
      <c r="O19" s="59">
        <v>1671.43</v>
      </c>
      <c r="P19" s="63"/>
      <c r="Q19" s="63">
        <v>0</v>
      </c>
      <c r="R19" s="33">
        <v>0</v>
      </c>
    </row>
    <row r="20" spans="1:18" ht="12.75">
      <c r="A20" s="48" t="s">
        <v>43</v>
      </c>
      <c r="B20" s="31">
        <f t="shared" si="0"/>
        <v>9</v>
      </c>
      <c r="C20" s="62">
        <f t="shared" si="0"/>
        <v>507.24</v>
      </c>
      <c r="D20" s="31"/>
      <c r="E20" s="31">
        <f t="shared" si="1"/>
        <v>0</v>
      </c>
      <c r="F20" s="62">
        <f t="shared" si="1"/>
        <v>0</v>
      </c>
      <c r="G20" s="49"/>
      <c r="H20" s="46">
        <v>0</v>
      </c>
      <c r="I20" s="47">
        <v>0</v>
      </c>
      <c r="K20" s="46">
        <v>0</v>
      </c>
      <c r="L20" s="47">
        <v>0</v>
      </c>
      <c r="N20" s="63">
        <v>9</v>
      </c>
      <c r="O20" s="59">
        <v>507.24</v>
      </c>
      <c r="P20" s="63"/>
      <c r="Q20" s="63">
        <v>0</v>
      </c>
      <c r="R20" s="33">
        <v>0</v>
      </c>
    </row>
    <row r="21" spans="1:18" ht="12.75">
      <c r="A21" s="48" t="s">
        <v>44</v>
      </c>
      <c r="B21" s="31">
        <f t="shared" si="0"/>
        <v>0</v>
      </c>
      <c r="C21" s="62">
        <f t="shared" si="0"/>
        <v>0</v>
      </c>
      <c r="D21" s="31"/>
      <c r="E21" s="31">
        <f t="shared" si="1"/>
        <v>0</v>
      </c>
      <c r="F21" s="62">
        <f t="shared" si="1"/>
        <v>0</v>
      </c>
      <c r="G21" s="49"/>
      <c r="H21" s="46">
        <v>0</v>
      </c>
      <c r="I21" s="47">
        <v>0</v>
      </c>
      <c r="K21" s="46">
        <v>0</v>
      </c>
      <c r="L21" s="47">
        <v>0</v>
      </c>
      <c r="N21" s="63">
        <v>0</v>
      </c>
      <c r="O21" s="59">
        <v>0</v>
      </c>
      <c r="P21" s="63"/>
      <c r="Q21" s="63">
        <v>0</v>
      </c>
      <c r="R21" s="33">
        <v>0</v>
      </c>
    </row>
    <row r="22" spans="1:18" ht="12.75">
      <c r="A22" s="48" t="s">
        <v>45</v>
      </c>
      <c r="B22" s="31">
        <f t="shared" si="0"/>
        <v>2</v>
      </c>
      <c r="C22" s="62">
        <f t="shared" si="0"/>
        <v>272.3466666666667</v>
      </c>
      <c r="D22" s="31"/>
      <c r="E22" s="31">
        <f t="shared" si="1"/>
        <v>0</v>
      </c>
      <c r="F22" s="62">
        <f t="shared" si="1"/>
        <v>0</v>
      </c>
      <c r="G22" s="49"/>
      <c r="H22" s="46">
        <v>0</v>
      </c>
      <c r="I22" s="47">
        <v>0</v>
      </c>
      <c r="K22" s="46">
        <v>0</v>
      </c>
      <c r="L22" s="47">
        <v>0</v>
      </c>
      <c r="N22" s="63">
        <v>2</v>
      </c>
      <c r="O22" s="59">
        <v>272.3466666666667</v>
      </c>
      <c r="P22" s="63"/>
      <c r="Q22" s="63">
        <v>0</v>
      </c>
      <c r="R22" s="33">
        <v>0</v>
      </c>
    </row>
    <row r="23" spans="1:18" ht="12.75">
      <c r="A23" s="48" t="s">
        <v>46</v>
      </c>
      <c r="B23" s="31">
        <f t="shared" si="0"/>
        <v>9</v>
      </c>
      <c r="C23" s="62">
        <f t="shared" si="0"/>
        <v>459.21</v>
      </c>
      <c r="D23" s="31"/>
      <c r="E23" s="31">
        <f t="shared" si="1"/>
        <v>5</v>
      </c>
      <c r="F23" s="62">
        <f t="shared" si="1"/>
        <v>1628.07</v>
      </c>
      <c r="G23" s="49"/>
      <c r="H23" s="46">
        <v>0</v>
      </c>
      <c r="I23" s="47">
        <v>0</v>
      </c>
      <c r="K23" s="46">
        <v>0</v>
      </c>
      <c r="L23" s="47">
        <v>0</v>
      </c>
      <c r="N23" s="63">
        <v>9</v>
      </c>
      <c r="O23" s="59">
        <v>459.21</v>
      </c>
      <c r="P23" s="63"/>
      <c r="Q23" s="63">
        <v>5</v>
      </c>
      <c r="R23" s="33">
        <v>1628.07</v>
      </c>
    </row>
    <row r="24" spans="1:18" ht="12.75">
      <c r="A24" s="48" t="s">
        <v>47</v>
      </c>
      <c r="B24" s="31">
        <f aca="true" t="shared" si="2" ref="B24:C28">SUM(H24,N24)</f>
        <v>82</v>
      </c>
      <c r="C24" s="62">
        <f t="shared" si="2"/>
        <v>6433.76</v>
      </c>
      <c r="D24" s="31"/>
      <c r="E24" s="31">
        <f t="shared" si="1"/>
        <v>0</v>
      </c>
      <c r="F24" s="62">
        <f t="shared" si="1"/>
        <v>0</v>
      </c>
      <c r="G24" s="49"/>
      <c r="H24" s="46">
        <v>82</v>
      </c>
      <c r="I24" s="47">
        <v>6433.76</v>
      </c>
      <c r="K24" s="46">
        <v>0</v>
      </c>
      <c r="L24" s="47">
        <v>0</v>
      </c>
      <c r="N24" s="63">
        <v>0</v>
      </c>
      <c r="O24" s="59">
        <v>0</v>
      </c>
      <c r="P24" s="63"/>
      <c r="Q24" s="63">
        <v>0</v>
      </c>
      <c r="R24" s="33">
        <v>0</v>
      </c>
    </row>
    <row r="25" spans="1:18" ht="12.75">
      <c r="A25" s="48" t="s">
        <v>48</v>
      </c>
      <c r="B25" s="31">
        <f t="shared" si="2"/>
        <v>62</v>
      </c>
      <c r="C25" s="62">
        <f t="shared" si="2"/>
        <v>4941.91</v>
      </c>
      <c r="D25" s="31"/>
      <c r="E25" s="31">
        <f t="shared" si="1"/>
        <v>1</v>
      </c>
      <c r="F25" s="62">
        <f t="shared" si="1"/>
        <v>277.01</v>
      </c>
      <c r="G25" s="49"/>
      <c r="H25" s="46">
        <v>62</v>
      </c>
      <c r="I25" s="47">
        <v>4941.91</v>
      </c>
      <c r="K25" s="46">
        <v>1</v>
      </c>
      <c r="L25" s="47">
        <v>277.01</v>
      </c>
      <c r="N25" s="63">
        <v>0</v>
      </c>
      <c r="O25" s="59">
        <v>0</v>
      </c>
      <c r="P25" s="63"/>
      <c r="Q25" s="63">
        <v>0</v>
      </c>
      <c r="R25" s="33">
        <v>0</v>
      </c>
    </row>
    <row r="26" spans="1:18" ht="12.75">
      <c r="A26" s="48" t="s">
        <v>49</v>
      </c>
      <c r="B26" s="31">
        <f t="shared" si="2"/>
        <v>0</v>
      </c>
      <c r="C26" s="62">
        <f t="shared" si="2"/>
        <v>0</v>
      </c>
      <c r="D26" s="31"/>
      <c r="E26" s="31">
        <f t="shared" si="1"/>
        <v>0</v>
      </c>
      <c r="F26" s="62">
        <f t="shared" si="1"/>
        <v>0</v>
      </c>
      <c r="G26" s="49"/>
      <c r="H26" s="46">
        <v>0</v>
      </c>
      <c r="I26" s="47">
        <v>0</v>
      </c>
      <c r="K26" s="46">
        <v>0</v>
      </c>
      <c r="L26" s="47">
        <v>0</v>
      </c>
      <c r="N26" s="63">
        <v>0</v>
      </c>
      <c r="O26" s="59">
        <v>0</v>
      </c>
      <c r="P26" s="63"/>
      <c r="Q26" s="63">
        <v>0</v>
      </c>
      <c r="R26" s="33">
        <v>0</v>
      </c>
    </row>
    <row r="27" spans="1:18" ht="12.75">
      <c r="A27" s="48" t="s">
        <v>50</v>
      </c>
      <c r="B27" s="31">
        <f t="shared" si="2"/>
        <v>0</v>
      </c>
      <c r="C27" s="62">
        <f t="shared" si="2"/>
        <v>0</v>
      </c>
      <c r="D27" s="31"/>
      <c r="E27" s="31">
        <f t="shared" si="1"/>
        <v>0</v>
      </c>
      <c r="F27" s="62">
        <f t="shared" si="1"/>
        <v>0</v>
      </c>
      <c r="G27" s="49"/>
      <c r="H27" s="46">
        <v>0</v>
      </c>
      <c r="I27" s="47">
        <v>0</v>
      </c>
      <c r="J27" s="7"/>
      <c r="K27" s="46">
        <v>0</v>
      </c>
      <c r="L27" s="47">
        <v>0</v>
      </c>
      <c r="N27" s="63">
        <v>0</v>
      </c>
      <c r="O27" s="59">
        <v>0</v>
      </c>
      <c r="P27" s="63"/>
      <c r="Q27" s="63">
        <v>0</v>
      </c>
      <c r="R27" s="33">
        <v>0</v>
      </c>
    </row>
    <row r="28" spans="1:18" ht="13.5" thickBot="1">
      <c r="A28" s="51" t="s">
        <v>51</v>
      </c>
      <c r="B28" s="52">
        <f t="shared" si="2"/>
        <v>9</v>
      </c>
      <c r="C28" s="65">
        <f t="shared" si="2"/>
        <v>620.03</v>
      </c>
      <c r="D28" s="66"/>
      <c r="E28" s="52">
        <f t="shared" si="1"/>
        <v>4</v>
      </c>
      <c r="F28" s="65">
        <f t="shared" si="1"/>
        <v>699.36</v>
      </c>
      <c r="G28" s="67"/>
      <c r="H28" s="55">
        <v>0</v>
      </c>
      <c r="I28" s="56">
        <v>0</v>
      </c>
      <c r="J28" s="70"/>
      <c r="K28" s="55">
        <v>0</v>
      </c>
      <c r="L28" s="56">
        <v>0</v>
      </c>
      <c r="M28" s="70"/>
      <c r="N28" s="68">
        <v>9</v>
      </c>
      <c r="O28" s="69">
        <v>620.03</v>
      </c>
      <c r="P28" s="68"/>
      <c r="Q28" s="68">
        <v>4</v>
      </c>
      <c r="R28" s="71">
        <v>699.36</v>
      </c>
    </row>
    <row r="29" spans="1:7" ht="12.75">
      <c r="A29" s="41" t="s">
        <v>52</v>
      </c>
      <c r="B29" s="41"/>
      <c r="C29" s="41"/>
      <c r="D29" s="41"/>
      <c r="E29" s="41"/>
      <c r="F29" s="41"/>
      <c r="G29" s="41"/>
    </row>
  </sheetData>
  <mergeCells count="12">
    <mergeCell ref="A4:A6"/>
    <mergeCell ref="B4:F4"/>
    <mergeCell ref="H4:L4"/>
    <mergeCell ref="N4:R4"/>
    <mergeCell ref="B5:C5"/>
    <mergeCell ref="E5:F5"/>
    <mergeCell ref="H5:I5"/>
    <mergeCell ref="J5:J6"/>
    <mergeCell ref="K5:L5"/>
    <mergeCell ref="N5:O5"/>
    <mergeCell ref="P5:P6"/>
    <mergeCell ref="Q5:R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30" sqref="A30"/>
    </sheetView>
  </sheetViews>
  <sheetFormatPr defaultColWidth="11.421875" defaultRowHeight="12.75"/>
  <cols>
    <col min="1" max="1" width="19.140625" style="0" customWidth="1"/>
    <col min="2" max="2" width="14.57421875" style="0" customWidth="1"/>
    <col min="3" max="3" width="9.00390625" style="0" bestFit="1" customWidth="1"/>
    <col min="4" max="4" width="0.85546875" style="0" customWidth="1"/>
    <col min="5" max="5" width="15.28125" style="0" customWidth="1"/>
    <col min="6" max="6" width="9.00390625" style="0" bestFit="1" customWidth="1"/>
    <col min="7" max="7" width="0.85546875" style="0" customWidth="1"/>
    <col min="8" max="8" width="4.8515625" style="0" bestFit="1" customWidth="1"/>
    <col min="9" max="9" width="18.7109375" style="0" customWidth="1"/>
    <col min="10" max="10" width="0.85546875" style="0" customWidth="1"/>
    <col min="11" max="11" width="7.421875" style="0" bestFit="1" customWidth="1"/>
    <col min="12" max="12" width="19.140625" style="0" customWidth="1"/>
    <col min="13" max="13" width="0.85546875" style="0" customWidth="1"/>
    <col min="14" max="14" width="11.57421875" style="0" bestFit="1" customWidth="1"/>
    <col min="15" max="15" width="16.7109375" style="0" customWidth="1"/>
    <col min="16" max="16" width="0.85546875" style="0" customWidth="1"/>
    <col min="17" max="17" width="2.8515625" style="0" bestFit="1" customWidth="1"/>
    <col min="18" max="18" width="16.28125" style="0" customWidth="1"/>
    <col min="19" max="19" width="5.00390625" style="0" bestFit="1" customWidth="1"/>
    <col min="20" max="20" width="17.421875" style="0" customWidth="1"/>
    <col min="21" max="21" width="0.85546875" style="0" customWidth="1"/>
    <col min="22" max="22" width="4.28125" style="0" customWidth="1"/>
    <col min="23" max="23" width="19.140625" style="0" bestFit="1" customWidth="1"/>
  </cols>
  <sheetData>
    <row r="1" ht="12.75">
      <c r="E1" s="58" t="s">
        <v>54</v>
      </c>
    </row>
    <row r="2" spans="1:7" ht="12.75">
      <c r="A2" s="1" t="s">
        <v>61</v>
      </c>
      <c r="B2" s="1"/>
      <c r="C2" s="1"/>
      <c r="D2" s="1"/>
      <c r="E2" s="1"/>
      <c r="F2" s="1"/>
      <c r="G2" s="1"/>
    </row>
    <row r="3" spans="1:7" ht="13.5" thickBot="1">
      <c r="A3" s="2" t="s">
        <v>26</v>
      </c>
      <c r="B3" s="2"/>
      <c r="C3" s="2"/>
      <c r="D3" s="2"/>
      <c r="E3" s="2"/>
      <c r="F3" s="2"/>
      <c r="G3" s="2"/>
    </row>
    <row r="4" spans="1:18" ht="13.5" thickBot="1">
      <c r="A4" s="91" t="s">
        <v>27</v>
      </c>
      <c r="B4" s="94" t="s">
        <v>3</v>
      </c>
      <c r="C4" s="94"/>
      <c r="D4" s="94"/>
      <c r="E4" s="108"/>
      <c r="F4" s="109"/>
      <c r="G4" s="3"/>
      <c r="H4" s="97" t="s">
        <v>28</v>
      </c>
      <c r="I4" s="97"/>
      <c r="J4" s="97"/>
      <c r="K4" s="97"/>
      <c r="L4" s="97"/>
      <c r="M4" s="79"/>
      <c r="N4" s="97" t="s">
        <v>5</v>
      </c>
      <c r="O4" s="97"/>
      <c r="P4" s="97"/>
      <c r="Q4" s="97"/>
      <c r="R4" s="101"/>
    </row>
    <row r="5" spans="1:18" ht="13.5" customHeight="1" thickBot="1">
      <c r="A5" s="92"/>
      <c r="B5" s="102" t="s">
        <v>6</v>
      </c>
      <c r="C5" s="102"/>
      <c r="D5" s="42"/>
      <c r="E5" s="102" t="s">
        <v>29</v>
      </c>
      <c r="F5" s="102"/>
      <c r="G5" s="5"/>
      <c r="H5" s="104" t="s">
        <v>6</v>
      </c>
      <c r="I5" s="104"/>
      <c r="J5" s="106"/>
      <c r="K5" s="104" t="s">
        <v>29</v>
      </c>
      <c r="L5" s="104"/>
      <c r="M5" s="6"/>
      <c r="N5" s="104" t="s">
        <v>6</v>
      </c>
      <c r="O5" s="104"/>
      <c r="P5" s="106"/>
      <c r="Q5" s="104" t="s">
        <v>29</v>
      </c>
      <c r="R5" s="105"/>
    </row>
    <row r="6" spans="1:18" ht="12.75" customHeight="1" thickBot="1">
      <c r="A6" s="93"/>
      <c r="B6" s="8" t="s">
        <v>8</v>
      </c>
      <c r="C6" s="9" t="s">
        <v>9</v>
      </c>
      <c r="D6" s="11"/>
      <c r="E6" s="8" t="s">
        <v>8</v>
      </c>
      <c r="F6" s="9" t="s">
        <v>9</v>
      </c>
      <c r="G6" s="10"/>
      <c r="H6" s="8" t="s">
        <v>8</v>
      </c>
      <c r="I6" s="9" t="s">
        <v>9</v>
      </c>
      <c r="J6" s="107"/>
      <c r="K6" s="8" t="s">
        <v>30</v>
      </c>
      <c r="L6" s="9" t="s">
        <v>9</v>
      </c>
      <c r="M6" s="11"/>
      <c r="N6" s="8" t="s">
        <v>8</v>
      </c>
      <c r="O6" s="9" t="s">
        <v>9</v>
      </c>
      <c r="P6" s="107"/>
      <c r="Q6" s="8" t="s">
        <v>30</v>
      </c>
      <c r="R6" s="12" t="s">
        <v>9</v>
      </c>
    </row>
    <row r="7" spans="1:18" ht="12.75">
      <c r="A7" s="43" t="s">
        <v>3</v>
      </c>
      <c r="B7" s="31">
        <f>SUM(B8:B28)</f>
        <v>1335</v>
      </c>
      <c r="C7" s="32">
        <f>SUM(C8:C28)</f>
        <v>103676.6092063492</v>
      </c>
      <c r="D7" s="31"/>
      <c r="E7" s="31">
        <f>SUM(E8:E28)</f>
        <v>26</v>
      </c>
      <c r="F7" s="44">
        <f>SUM(F8:F28)</f>
        <v>5395.95</v>
      </c>
      <c r="G7" s="45"/>
      <c r="H7" s="46">
        <f>SUM(H8:H28)</f>
        <v>1057</v>
      </c>
      <c r="I7" s="59">
        <f>SUM(I8:I28)</f>
        <v>83464.29000000001</v>
      </c>
      <c r="J7" s="47"/>
      <c r="K7" s="46">
        <f>SUM(K8:K28)</f>
        <v>22</v>
      </c>
      <c r="L7" s="59">
        <f>SUM(L8:L28)</f>
        <v>4357.099999999999</v>
      </c>
      <c r="M7" s="59"/>
      <c r="N7" s="31">
        <f>SUM(N8:N28)</f>
        <v>278</v>
      </c>
      <c r="O7" s="60">
        <f>SUM(O8:O28)</f>
        <v>20212.319206349206</v>
      </c>
      <c r="P7" s="32"/>
      <c r="Q7" s="31">
        <f>SUM(Q8:Q28)</f>
        <v>4</v>
      </c>
      <c r="R7" s="61">
        <f>SUM(R8:R28)</f>
        <v>1038.85</v>
      </c>
    </row>
    <row r="8" spans="1:18" ht="12.75">
      <c r="A8" s="48" t="s">
        <v>31</v>
      </c>
      <c r="B8" s="31">
        <f aca="true" t="shared" si="0" ref="B8:C28">SUM(H8,N8)</f>
        <v>0</v>
      </c>
      <c r="C8" s="32">
        <f t="shared" si="0"/>
        <v>0</v>
      </c>
      <c r="D8" s="31"/>
      <c r="E8" s="31">
        <f aca="true" t="shared" si="1" ref="E8:F28">SUM(K8,Q8)</f>
        <v>0</v>
      </c>
      <c r="F8" s="32">
        <f t="shared" si="1"/>
        <v>0</v>
      </c>
      <c r="G8" s="49"/>
      <c r="H8" s="46">
        <v>0</v>
      </c>
      <c r="I8" s="59">
        <v>0</v>
      </c>
      <c r="J8" s="74"/>
      <c r="K8" s="46">
        <v>0</v>
      </c>
      <c r="L8" s="59">
        <v>0</v>
      </c>
      <c r="M8" s="59"/>
      <c r="N8" s="72">
        <v>0</v>
      </c>
      <c r="O8" s="59">
        <v>0</v>
      </c>
      <c r="P8" s="47"/>
      <c r="Q8" s="72">
        <v>0</v>
      </c>
      <c r="R8" s="33">
        <v>0</v>
      </c>
    </row>
    <row r="9" spans="1:18" ht="12.75">
      <c r="A9" s="48" t="s">
        <v>32</v>
      </c>
      <c r="B9" s="31">
        <f t="shared" si="0"/>
        <v>286</v>
      </c>
      <c r="C9" s="32">
        <f t="shared" si="0"/>
        <v>14823.18</v>
      </c>
      <c r="D9" s="31"/>
      <c r="E9" s="31">
        <f t="shared" si="1"/>
        <v>0</v>
      </c>
      <c r="F9" s="32">
        <f t="shared" si="1"/>
        <v>0</v>
      </c>
      <c r="G9" s="49"/>
      <c r="H9" s="46">
        <v>286</v>
      </c>
      <c r="I9" s="59">
        <v>14823.18</v>
      </c>
      <c r="J9" s="74"/>
      <c r="K9" s="46">
        <v>0</v>
      </c>
      <c r="L9" s="59">
        <v>0</v>
      </c>
      <c r="M9" s="59"/>
      <c r="N9" s="72">
        <v>0</v>
      </c>
      <c r="O9" s="59">
        <v>0</v>
      </c>
      <c r="P9" s="47"/>
      <c r="Q9" s="72">
        <v>0</v>
      </c>
      <c r="R9" s="33">
        <v>0</v>
      </c>
    </row>
    <row r="10" spans="1:18" ht="12.75">
      <c r="A10" s="48" t="s">
        <v>33</v>
      </c>
      <c r="B10" s="31">
        <f t="shared" si="0"/>
        <v>0</v>
      </c>
      <c r="C10" s="32">
        <f t="shared" si="0"/>
        <v>0</v>
      </c>
      <c r="D10" s="31"/>
      <c r="E10" s="31">
        <f t="shared" si="1"/>
        <v>0</v>
      </c>
      <c r="F10" s="32">
        <f t="shared" si="1"/>
        <v>0</v>
      </c>
      <c r="G10" s="49"/>
      <c r="H10" s="46">
        <v>0</v>
      </c>
      <c r="I10" s="59">
        <v>0</v>
      </c>
      <c r="J10" s="74"/>
      <c r="K10" s="46">
        <v>0</v>
      </c>
      <c r="L10" s="59">
        <v>0</v>
      </c>
      <c r="M10" s="59"/>
      <c r="N10" s="72">
        <v>0</v>
      </c>
      <c r="O10" s="59">
        <v>0</v>
      </c>
      <c r="P10" s="47"/>
      <c r="Q10" s="72">
        <v>0</v>
      </c>
      <c r="R10" s="33">
        <v>0</v>
      </c>
    </row>
    <row r="11" spans="1:18" ht="12.75">
      <c r="A11" s="48" t="s">
        <v>34</v>
      </c>
      <c r="B11" s="31">
        <f t="shared" si="0"/>
        <v>0</v>
      </c>
      <c r="C11" s="32">
        <f t="shared" si="0"/>
        <v>0</v>
      </c>
      <c r="D11" s="31"/>
      <c r="E11" s="31">
        <f t="shared" si="1"/>
        <v>0</v>
      </c>
      <c r="F11" s="32">
        <f t="shared" si="1"/>
        <v>0</v>
      </c>
      <c r="G11" s="49"/>
      <c r="H11" s="46">
        <v>0</v>
      </c>
      <c r="I11" s="59">
        <v>0</v>
      </c>
      <c r="J11" s="74"/>
      <c r="K11" s="46">
        <v>0</v>
      </c>
      <c r="L11" s="59">
        <v>0</v>
      </c>
      <c r="M11" s="59"/>
      <c r="N11" s="72">
        <v>0</v>
      </c>
      <c r="O11" s="59">
        <v>0</v>
      </c>
      <c r="P11" s="47"/>
      <c r="Q11" s="72">
        <v>0</v>
      </c>
      <c r="R11" s="33">
        <v>0</v>
      </c>
    </row>
    <row r="12" spans="1:18" ht="12.75">
      <c r="A12" s="48" t="s">
        <v>35</v>
      </c>
      <c r="B12" s="31">
        <f t="shared" si="0"/>
        <v>0</v>
      </c>
      <c r="C12" s="32">
        <f t="shared" si="0"/>
        <v>0</v>
      </c>
      <c r="D12" s="31"/>
      <c r="E12" s="31">
        <f t="shared" si="1"/>
        <v>0</v>
      </c>
      <c r="F12" s="32">
        <f t="shared" si="1"/>
        <v>17.91</v>
      </c>
      <c r="G12" s="49"/>
      <c r="H12" s="46">
        <v>0</v>
      </c>
      <c r="I12" s="59">
        <v>0</v>
      </c>
      <c r="J12" s="74"/>
      <c r="K12" s="46">
        <v>0</v>
      </c>
      <c r="L12" s="59">
        <v>17.91</v>
      </c>
      <c r="M12" s="59"/>
      <c r="N12" s="72">
        <v>0</v>
      </c>
      <c r="O12" s="59">
        <v>0</v>
      </c>
      <c r="P12" s="47"/>
      <c r="Q12" s="72">
        <v>0</v>
      </c>
      <c r="R12" s="33">
        <v>0</v>
      </c>
    </row>
    <row r="13" spans="1:18" ht="12.75">
      <c r="A13" s="48" t="s">
        <v>36</v>
      </c>
      <c r="B13" s="31">
        <f t="shared" si="0"/>
        <v>113</v>
      </c>
      <c r="C13" s="32">
        <f t="shared" si="0"/>
        <v>7029.39</v>
      </c>
      <c r="D13" s="31"/>
      <c r="E13" s="31">
        <f t="shared" si="1"/>
        <v>1</v>
      </c>
      <c r="F13" s="32">
        <f t="shared" si="1"/>
        <v>275.81</v>
      </c>
      <c r="G13" s="49"/>
      <c r="H13" s="46">
        <v>31</v>
      </c>
      <c r="I13" s="59">
        <v>2205.46</v>
      </c>
      <c r="J13" s="74"/>
      <c r="K13" s="46">
        <v>0</v>
      </c>
      <c r="L13" s="59">
        <v>0</v>
      </c>
      <c r="M13" s="59"/>
      <c r="N13" s="72">
        <v>82</v>
      </c>
      <c r="O13" s="59">
        <v>4823.93</v>
      </c>
      <c r="P13" s="47"/>
      <c r="Q13" s="72">
        <v>1</v>
      </c>
      <c r="R13" s="33">
        <v>275.81</v>
      </c>
    </row>
    <row r="14" spans="1:18" ht="12.75">
      <c r="A14" s="48" t="s">
        <v>37</v>
      </c>
      <c r="B14" s="31">
        <f t="shared" si="0"/>
        <v>0</v>
      </c>
      <c r="C14" s="32">
        <f t="shared" si="0"/>
        <v>0</v>
      </c>
      <c r="D14" s="31"/>
      <c r="E14" s="31">
        <f t="shared" si="1"/>
        <v>0</v>
      </c>
      <c r="F14" s="32">
        <f t="shared" si="1"/>
        <v>0</v>
      </c>
      <c r="G14" s="49"/>
      <c r="H14" s="46">
        <v>0</v>
      </c>
      <c r="I14" s="59">
        <v>0</v>
      </c>
      <c r="J14" s="74"/>
      <c r="K14" s="46">
        <v>0</v>
      </c>
      <c r="L14" s="59">
        <v>0</v>
      </c>
      <c r="M14" s="59"/>
      <c r="N14" s="72">
        <v>0</v>
      </c>
      <c r="O14" s="59">
        <v>0</v>
      </c>
      <c r="P14" s="47"/>
      <c r="Q14" s="72">
        <v>0</v>
      </c>
      <c r="R14" s="33">
        <v>0</v>
      </c>
    </row>
    <row r="15" spans="1:18" ht="12.75">
      <c r="A15" s="48" t="s">
        <v>38</v>
      </c>
      <c r="B15" s="31">
        <f t="shared" si="0"/>
        <v>154</v>
      </c>
      <c r="C15" s="32">
        <f t="shared" si="0"/>
        <v>18445.99</v>
      </c>
      <c r="D15" s="31"/>
      <c r="E15" s="31">
        <f t="shared" si="1"/>
        <v>1</v>
      </c>
      <c r="F15" s="32">
        <f t="shared" si="1"/>
        <v>517.71</v>
      </c>
      <c r="G15" s="49"/>
      <c r="H15" s="46">
        <v>154</v>
      </c>
      <c r="I15" s="59">
        <v>18445.99</v>
      </c>
      <c r="J15" s="74"/>
      <c r="K15" s="46">
        <v>0</v>
      </c>
      <c r="L15" s="59">
        <v>0</v>
      </c>
      <c r="M15" s="59"/>
      <c r="N15" s="72">
        <v>0</v>
      </c>
      <c r="O15" s="59">
        <v>0</v>
      </c>
      <c r="P15" s="47"/>
      <c r="Q15" s="72">
        <v>1</v>
      </c>
      <c r="R15" s="33">
        <v>517.71</v>
      </c>
    </row>
    <row r="16" spans="1:18" ht="12.75">
      <c r="A16" s="48" t="s">
        <v>39</v>
      </c>
      <c r="B16" s="31">
        <f t="shared" si="0"/>
        <v>25</v>
      </c>
      <c r="C16" s="32">
        <f t="shared" si="0"/>
        <v>4513.37</v>
      </c>
      <c r="D16" s="31"/>
      <c r="E16" s="31">
        <f t="shared" si="1"/>
        <v>21</v>
      </c>
      <c r="F16" s="32">
        <f t="shared" si="1"/>
        <v>4142.83</v>
      </c>
      <c r="G16" s="49"/>
      <c r="H16" s="46">
        <v>0</v>
      </c>
      <c r="I16" s="59">
        <v>0</v>
      </c>
      <c r="J16" s="74"/>
      <c r="K16" s="46">
        <v>20</v>
      </c>
      <c r="L16" s="59">
        <v>3897.5</v>
      </c>
      <c r="M16" s="59"/>
      <c r="N16" s="72">
        <v>25</v>
      </c>
      <c r="O16" s="59">
        <v>4513.37</v>
      </c>
      <c r="P16" s="47"/>
      <c r="Q16" s="72">
        <v>1</v>
      </c>
      <c r="R16" s="33">
        <v>245.33</v>
      </c>
    </row>
    <row r="17" spans="1:18" ht="12.75">
      <c r="A17" s="48" t="s">
        <v>40</v>
      </c>
      <c r="B17" s="31">
        <f t="shared" si="0"/>
        <v>94</v>
      </c>
      <c r="C17" s="32">
        <f t="shared" si="0"/>
        <v>6595.24</v>
      </c>
      <c r="D17" s="31"/>
      <c r="E17" s="31">
        <f t="shared" si="1"/>
        <v>0</v>
      </c>
      <c r="F17" s="32">
        <f t="shared" si="1"/>
        <v>0</v>
      </c>
      <c r="G17" s="49"/>
      <c r="H17" s="46">
        <v>85</v>
      </c>
      <c r="I17" s="59">
        <v>6068.74</v>
      </c>
      <c r="J17" s="74"/>
      <c r="K17" s="46">
        <v>0</v>
      </c>
      <c r="L17" s="59">
        <v>0</v>
      </c>
      <c r="M17" s="59"/>
      <c r="N17" s="72">
        <v>9</v>
      </c>
      <c r="O17" s="59">
        <v>526.5</v>
      </c>
      <c r="P17" s="47"/>
      <c r="Q17" s="72">
        <v>0</v>
      </c>
      <c r="R17" s="33">
        <v>0</v>
      </c>
    </row>
    <row r="18" spans="1:18" ht="12.75">
      <c r="A18" s="48" t="s">
        <v>41</v>
      </c>
      <c r="B18" s="31">
        <f t="shared" si="0"/>
        <v>68</v>
      </c>
      <c r="C18" s="32">
        <f t="shared" si="0"/>
        <v>3781.507777777778</v>
      </c>
      <c r="D18" s="31"/>
      <c r="E18" s="31">
        <f t="shared" si="1"/>
        <v>0</v>
      </c>
      <c r="F18" s="32">
        <f t="shared" si="1"/>
        <v>0</v>
      </c>
      <c r="G18" s="49"/>
      <c r="H18" s="46">
        <v>0</v>
      </c>
      <c r="I18" s="59">
        <v>0</v>
      </c>
      <c r="J18" s="74"/>
      <c r="K18" s="46">
        <v>0</v>
      </c>
      <c r="L18" s="59">
        <v>0</v>
      </c>
      <c r="M18" s="59"/>
      <c r="N18" s="72">
        <v>68</v>
      </c>
      <c r="O18" s="59">
        <v>3781.507777777778</v>
      </c>
      <c r="P18" s="47"/>
      <c r="Q18" s="72">
        <v>0</v>
      </c>
      <c r="R18" s="33">
        <v>0</v>
      </c>
    </row>
    <row r="19" spans="1:18" ht="12.75">
      <c r="A19" s="48" t="s">
        <v>42</v>
      </c>
      <c r="B19" s="31">
        <f t="shared" si="0"/>
        <v>43</v>
      </c>
      <c r="C19" s="32">
        <f t="shared" si="0"/>
        <v>3045.67</v>
      </c>
      <c r="D19" s="31"/>
      <c r="E19" s="31">
        <f t="shared" si="1"/>
        <v>0</v>
      </c>
      <c r="F19" s="32">
        <f t="shared" si="1"/>
        <v>0</v>
      </c>
      <c r="G19" s="49"/>
      <c r="H19" s="46">
        <v>0</v>
      </c>
      <c r="I19" s="59">
        <v>0</v>
      </c>
      <c r="J19" s="74"/>
      <c r="K19" s="46">
        <v>0</v>
      </c>
      <c r="L19" s="59">
        <v>0</v>
      </c>
      <c r="M19" s="59"/>
      <c r="N19" s="72">
        <v>43</v>
      </c>
      <c r="O19" s="59">
        <v>3045.67</v>
      </c>
      <c r="P19" s="47"/>
      <c r="Q19" s="72">
        <v>0</v>
      </c>
      <c r="R19" s="33">
        <v>0</v>
      </c>
    </row>
    <row r="20" spans="1:18" ht="12.75">
      <c r="A20" s="48" t="s">
        <v>43</v>
      </c>
      <c r="B20" s="31">
        <f t="shared" si="0"/>
        <v>12</v>
      </c>
      <c r="C20" s="32">
        <f t="shared" si="0"/>
        <v>679.8014285714287</v>
      </c>
      <c r="D20" s="31"/>
      <c r="E20" s="31">
        <f t="shared" si="1"/>
        <v>0</v>
      </c>
      <c r="F20" s="32">
        <f t="shared" si="1"/>
        <v>0</v>
      </c>
      <c r="G20" s="49"/>
      <c r="H20" s="46">
        <v>6</v>
      </c>
      <c r="I20" s="59">
        <v>299.05</v>
      </c>
      <c r="J20" s="74"/>
      <c r="K20" s="46">
        <v>0</v>
      </c>
      <c r="L20" s="59">
        <v>0</v>
      </c>
      <c r="M20" s="59"/>
      <c r="N20" s="72">
        <v>6</v>
      </c>
      <c r="O20" s="59">
        <v>380.7514285714286</v>
      </c>
      <c r="P20" s="47"/>
      <c r="Q20" s="72">
        <v>0</v>
      </c>
      <c r="R20" s="33">
        <v>0</v>
      </c>
    </row>
    <row r="21" spans="1:18" ht="12.75">
      <c r="A21" s="48" t="s">
        <v>44</v>
      </c>
      <c r="B21" s="31">
        <f t="shared" si="0"/>
        <v>0</v>
      </c>
      <c r="C21" s="32">
        <f t="shared" si="0"/>
        <v>0</v>
      </c>
      <c r="D21" s="31"/>
      <c r="E21" s="31">
        <f t="shared" si="1"/>
        <v>0</v>
      </c>
      <c r="F21" s="32">
        <f t="shared" si="1"/>
        <v>0</v>
      </c>
      <c r="G21" s="49"/>
      <c r="H21" s="46">
        <v>0</v>
      </c>
      <c r="I21" s="59">
        <v>0</v>
      </c>
      <c r="J21" s="74"/>
      <c r="K21" s="46">
        <v>0</v>
      </c>
      <c r="L21" s="59">
        <v>0</v>
      </c>
      <c r="M21" s="59"/>
      <c r="N21" s="72">
        <v>0</v>
      </c>
      <c r="O21" s="59">
        <v>0</v>
      </c>
      <c r="P21" s="47"/>
      <c r="Q21" s="72">
        <v>0</v>
      </c>
      <c r="R21" s="33">
        <v>0</v>
      </c>
    </row>
    <row r="22" spans="1:18" ht="12.75">
      <c r="A22" s="48" t="s">
        <v>45</v>
      </c>
      <c r="B22" s="31">
        <f t="shared" si="0"/>
        <v>0</v>
      </c>
      <c r="C22" s="32">
        <f t="shared" si="0"/>
        <v>0</v>
      </c>
      <c r="D22" s="31"/>
      <c r="E22" s="31">
        <f t="shared" si="1"/>
        <v>0</v>
      </c>
      <c r="F22" s="32">
        <f t="shared" si="1"/>
        <v>0</v>
      </c>
      <c r="G22" s="49"/>
      <c r="H22" s="46">
        <v>0</v>
      </c>
      <c r="I22" s="59">
        <v>0</v>
      </c>
      <c r="J22" s="74"/>
      <c r="K22" s="46">
        <v>0</v>
      </c>
      <c r="L22" s="59">
        <v>0</v>
      </c>
      <c r="M22" s="59"/>
      <c r="N22" s="72">
        <v>0</v>
      </c>
      <c r="O22" s="59">
        <v>0</v>
      </c>
      <c r="P22" s="47"/>
      <c r="Q22" s="72">
        <v>0</v>
      </c>
      <c r="R22" s="33">
        <v>0</v>
      </c>
    </row>
    <row r="23" spans="1:18" ht="12.75">
      <c r="A23" s="48" t="s">
        <v>46</v>
      </c>
      <c r="B23" s="31">
        <f t="shared" si="0"/>
        <v>7</v>
      </c>
      <c r="C23" s="32">
        <f t="shared" si="0"/>
        <v>701.33</v>
      </c>
      <c r="D23" s="31"/>
      <c r="E23" s="31">
        <f t="shared" si="1"/>
        <v>1</v>
      </c>
      <c r="F23" s="32">
        <f t="shared" si="1"/>
        <v>285.69</v>
      </c>
      <c r="G23" s="49"/>
      <c r="H23" s="46">
        <v>4</v>
      </c>
      <c r="I23" s="59">
        <v>372.85</v>
      </c>
      <c r="J23" s="74"/>
      <c r="K23" s="46">
        <v>1</v>
      </c>
      <c r="L23" s="59">
        <v>285.69</v>
      </c>
      <c r="M23" s="59"/>
      <c r="N23" s="72">
        <v>3</v>
      </c>
      <c r="O23" s="59">
        <v>328.48</v>
      </c>
      <c r="P23" s="47"/>
      <c r="Q23" s="72">
        <v>0</v>
      </c>
      <c r="R23" s="33">
        <v>0</v>
      </c>
    </row>
    <row r="24" spans="1:18" ht="12.75">
      <c r="A24" s="48" t="s">
        <v>47</v>
      </c>
      <c r="B24" s="31">
        <f t="shared" si="0"/>
        <v>318</v>
      </c>
      <c r="C24" s="32">
        <f t="shared" si="0"/>
        <v>24145.71</v>
      </c>
      <c r="D24" s="31"/>
      <c r="E24" s="31">
        <f t="shared" si="1"/>
        <v>0</v>
      </c>
      <c r="F24" s="32">
        <f t="shared" si="1"/>
        <v>0</v>
      </c>
      <c r="G24" s="49"/>
      <c r="H24" s="46">
        <v>318</v>
      </c>
      <c r="I24" s="59">
        <v>24145.71</v>
      </c>
      <c r="J24" s="74"/>
      <c r="K24" s="46">
        <v>0</v>
      </c>
      <c r="L24" s="59">
        <v>0</v>
      </c>
      <c r="M24" s="59"/>
      <c r="N24" s="72">
        <v>0</v>
      </c>
      <c r="O24" s="59">
        <v>0</v>
      </c>
      <c r="P24" s="47"/>
      <c r="Q24" s="72">
        <v>0</v>
      </c>
      <c r="R24" s="33">
        <v>0</v>
      </c>
    </row>
    <row r="25" spans="1:18" ht="12.75">
      <c r="A25" s="48" t="s">
        <v>48</v>
      </c>
      <c r="B25" s="31">
        <f t="shared" si="0"/>
        <v>63</v>
      </c>
      <c r="C25" s="32">
        <f t="shared" si="0"/>
        <v>5691.82</v>
      </c>
      <c r="D25" s="31"/>
      <c r="E25" s="31">
        <f t="shared" si="1"/>
        <v>0</v>
      </c>
      <c r="F25" s="32">
        <f t="shared" si="1"/>
        <v>0</v>
      </c>
      <c r="G25" s="49"/>
      <c r="H25" s="46">
        <v>32</v>
      </c>
      <c r="I25" s="59">
        <v>3694.59</v>
      </c>
      <c r="J25" s="74"/>
      <c r="K25" s="46">
        <v>0</v>
      </c>
      <c r="L25" s="59">
        <v>0</v>
      </c>
      <c r="M25" s="59"/>
      <c r="N25" s="72">
        <v>31</v>
      </c>
      <c r="O25" s="59">
        <v>1997.23</v>
      </c>
      <c r="P25" s="47"/>
      <c r="Q25" s="72">
        <v>0</v>
      </c>
      <c r="R25" s="33">
        <v>0</v>
      </c>
    </row>
    <row r="26" spans="1:18" ht="12.75">
      <c r="A26" s="48" t="s">
        <v>49</v>
      </c>
      <c r="B26" s="31">
        <f t="shared" si="0"/>
        <v>0</v>
      </c>
      <c r="C26" s="32">
        <f t="shared" si="0"/>
        <v>0</v>
      </c>
      <c r="D26" s="31"/>
      <c r="E26" s="31">
        <f t="shared" si="1"/>
        <v>1</v>
      </c>
      <c r="F26" s="32">
        <f t="shared" si="1"/>
        <v>0</v>
      </c>
      <c r="G26" s="49"/>
      <c r="H26" s="46">
        <v>0</v>
      </c>
      <c r="I26" s="59">
        <v>0</v>
      </c>
      <c r="J26" s="74"/>
      <c r="K26" s="46">
        <v>0</v>
      </c>
      <c r="L26" s="59">
        <v>0</v>
      </c>
      <c r="M26" s="59"/>
      <c r="N26" s="72">
        <v>0</v>
      </c>
      <c r="O26" s="59">
        <v>0</v>
      </c>
      <c r="P26" s="47"/>
      <c r="Q26" s="72">
        <v>1</v>
      </c>
      <c r="R26" s="33">
        <v>0</v>
      </c>
    </row>
    <row r="27" spans="1:18" ht="12.75">
      <c r="A27" s="48" t="s">
        <v>50</v>
      </c>
      <c r="B27" s="31">
        <f t="shared" si="0"/>
        <v>139</v>
      </c>
      <c r="C27" s="32">
        <f t="shared" si="0"/>
        <v>13331.67</v>
      </c>
      <c r="D27" s="31"/>
      <c r="E27" s="31">
        <f t="shared" si="1"/>
        <v>1</v>
      </c>
      <c r="F27" s="32">
        <f t="shared" si="1"/>
        <v>156</v>
      </c>
      <c r="G27" s="49"/>
      <c r="H27" s="46">
        <v>128</v>
      </c>
      <c r="I27" s="59">
        <v>12516.79</v>
      </c>
      <c r="J27" s="74"/>
      <c r="K27" s="46">
        <v>1</v>
      </c>
      <c r="L27" s="59">
        <v>156</v>
      </c>
      <c r="M27" s="59"/>
      <c r="N27" s="72">
        <v>11</v>
      </c>
      <c r="O27" s="59">
        <v>814.88</v>
      </c>
      <c r="P27" s="47"/>
      <c r="Q27" s="72">
        <v>0</v>
      </c>
      <c r="R27" s="33">
        <v>0</v>
      </c>
    </row>
    <row r="28" spans="1:18" ht="13.5" thickBot="1">
      <c r="A28" s="51" t="s">
        <v>51</v>
      </c>
      <c r="B28" s="52">
        <f t="shared" si="0"/>
        <v>13</v>
      </c>
      <c r="C28" s="53">
        <f t="shared" si="0"/>
        <v>891.93</v>
      </c>
      <c r="D28" s="66"/>
      <c r="E28" s="52">
        <f t="shared" si="1"/>
        <v>0</v>
      </c>
      <c r="F28" s="53">
        <f t="shared" si="1"/>
        <v>0</v>
      </c>
      <c r="G28" s="67"/>
      <c r="H28" s="55">
        <v>13</v>
      </c>
      <c r="I28" s="69">
        <v>891.93</v>
      </c>
      <c r="J28" s="75"/>
      <c r="K28" s="55">
        <v>0</v>
      </c>
      <c r="L28" s="69">
        <v>0</v>
      </c>
      <c r="M28" s="69"/>
      <c r="N28" s="73">
        <v>0</v>
      </c>
      <c r="O28" s="69">
        <v>0</v>
      </c>
      <c r="P28" s="56"/>
      <c r="Q28" s="73">
        <v>0</v>
      </c>
      <c r="R28" s="71">
        <v>0</v>
      </c>
    </row>
    <row r="29" spans="1:7" ht="12.75">
      <c r="A29" s="41" t="s">
        <v>52</v>
      </c>
      <c r="B29" s="41"/>
      <c r="C29" s="41"/>
      <c r="D29" s="41"/>
      <c r="E29" s="41"/>
      <c r="F29" s="41"/>
      <c r="G29" s="41"/>
    </row>
  </sheetData>
  <mergeCells count="12">
    <mergeCell ref="A4:A6"/>
    <mergeCell ref="B4:F4"/>
    <mergeCell ref="H4:L4"/>
    <mergeCell ref="N4:R4"/>
    <mergeCell ref="B5:C5"/>
    <mergeCell ref="E5:F5"/>
    <mergeCell ref="H5:I5"/>
    <mergeCell ref="J5:J6"/>
    <mergeCell ref="K5:L5"/>
    <mergeCell ref="N5:O5"/>
    <mergeCell ref="P5:P6"/>
    <mergeCell ref="Q5:R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FMG004</cp:lastModifiedBy>
  <dcterms:created xsi:type="dcterms:W3CDTF">2008-02-15T12:56:03Z</dcterms:created>
  <dcterms:modified xsi:type="dcterms:W3CDTF">2009-04-07T12:15:39Z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