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2001" sheetId="1" r:id="rId1"/>
  </sheets>
  <definedNames/>
  <calcPr fullCalcOnLoad="1"/>
</workbook>
</file>

<file path=xl/sharedStrings.xml><?xml version="1.0" encoding="utf-8"?>
<sst xmlns="http://schemas.openxmlformats.org/spreadsheetml/2006/main" count="275" uniqueCount="95">
  <si>
    <t>TUR 01. ENCUESTA DE OCUPACIÓN HOTELERA DE LA CIUDAD DE MADRID. 2001</t>
  </si>
  <si>
    <t>Datos globales Oferta</t>
  </si>
  <si>
    <t>Meses</t>
  </si>
  <si>
    <t>Estableci-
mientos 
abiertos (número)</t>
  </si>
  <si>
    <t>Plazas 
estimadas
(número)</t>
  </si>
  <si>
    <t>Grado de 
ocupación
por habita-
ciones (%)</t>
  </si>
  <si>
    <t>Grado de 
ocupación
por plazas (%)</t>
  </si>
  <si>
    <t>Grado de 
ocupación
por plazas
fines de 
semana (%)</t>
  </si>
  <si>
    <t>Personal 
ocupado 
(número)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</si>
  <si>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</si>
  <si>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</si>
  <si>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</si>
  <si>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</si>
  <si>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</si>
  <si>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</si>
  <si>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</si>
  <si>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</si>
  <si>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</si>
  <si>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</si>
  <si>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</si>
  <si>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</si>
  <si>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</si>
  <si>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 Instituto Nacional de Estadística </t>
  </si>
  <si>
    <t>Establecimientos abiertos</t>
  </si>
  <si>
    <t>TOTAL</t>
  </si>
  <si>
    <t>HOTELES: Estrellas oro</t>
  </si>
  <si>
    <t>HOSTALES: Estrellas plata</t>
  </si>
  <si>
    <t>Tres</t>
  </si>
  <si>
    <t>Dos y una</t>
  </si>
  <si>
    <t>Tres y dos</t>
  </si>
  <si>
    <t>Una</t>
  </si>
  <si>
    <t>FUENTE: Instituto Nacional de Estadística</t>
  </si>
  <si>
    <t>Plazas estimadas (número)</t>
  </si>
  <si>
    <t>Dos</t>
  </si>
  <si>
    <t>Grado de ocupación por plazas (%)</t>
  </si>
  <si>
    <t xml:space="preserve">Total personal ocupado (número) </t>
  </si>
  <si>
    <t>Datos globales Demanda</t>
  </si>
  <si>
    <t>Viajeros 
entrados
(número)</t>
  </si>
  <si>
    <t>Viajeros 
residentes
en España
(número)</t>
  </si>
  <si>
    <t>Viajeros 
residentes
en el 
extranjero
(número)</t>
  </si>
  <si>
    <t>Pernoc-
taciones 
de los 
viajeros
(número)</t>
  </si>
  <si>
    <t xml:space="preserve">Pernocta-ciones residentes en España (número) </t>
  </si>
  <si>
    <t xml:space="preserve">Pernocta-ciones residentes en el extranjero (número) </t>
  </si>
  <si>
    <t>Estancia
media 
de los 
viajeros
(días)</t>
  </si>
  <si>
    <t>Viajeros por países de residencia</t>
  </si>
  <si>
    <t>Paises/Meses</t>
  </si>
  <si>
    <t>Residentes en España</t>
  </si>
  <si>
    <t>Residentes extranjero</t>
  </si>
  <si>
    <t>Alemania</t>
  </si>
  <si>
    <t>Austria</t>
  </si>
  <si>
    <t>Bélgica</t>
  </si>
  <si>
    <t>Dinamarca</t>
  </si>
  <si>
    <t>Finlandia</t>
  </si>
  <si>
    <t>Francia</t>
  </si>
  <si>
    <t>Grecia</t>
  </si>
  <si>
    <t>Países Bajos</t>
  </si>
  <si>
    <t>Irlanda</t>
  </si>
  <si>
    <t>Italia</t>
  </si>
  <si>
    <t>Luxemburgo</t>
  </si>
  <si>
    <t>Portugal</t>
  </si>
  <si>
    <t>Reino Unido</t>
  </si>
  <si>
    <t>Suecia</t>
  </si>
  <si>
    <t>Eslovaquia</t>
  </si>
  <si>
    <t>Hungría</t>
  </si>
  <si>
    <t>Islandia</t>
  </si>
  <si>
    <t>Noruega</t>
  </si>
  <si>
    <t>Polonia</t>
  </si>
  <si>
    <t>República Checa</t>
  </si>
  <si>
    <t>Suiza y Liechtenstein</t>
  </si>
  <si>
    <t>Turquía</t>
  </si>
  <si>
    <t>Rusia</t>
  </si>
  <si>
    <t>Otros países europeos</t>
  </si>
  <si>
    <t>Países africanos</t>
  </si>
  <si>
    <t>Argentina</t>
  </si>
  <si>
    <t>Brasil</t>
  </si>
  <si>
    <t>Canadá</t>
  </si>
  <si>
    <t>Estados Unidos</t>
  </si>
  <si>
    <t>Méjico</t>
  </si>
  <si>
    <t>Venezuela</t>
  </si>
  <si>
    <t xml:space="preserve">Resto de América </t>
  </si>
  <si>
    <t>Japón</t>
  </si>
  <si>
    <t>Resto de Asia</t>
  </si>
  <si>
    <t>Australia</t>
  </si>
  <si>
    <t>Nueva Zelanda</t>
  </si>
  <si>
    <t>Otros Países</t>
  </si>
  <si>
    <t>Pernoctaciones por países de residencia</t>
  </si>
  <si>
    <t>Hungria</t>
  </si>
  <si>
    <t>Países Africanos</t>
  </si>
  <si>
    <t>Resto de América Central y Sur</t>
  </si>
  <si>
    <t xml:space="preserve">Otros países </t>
  </si>
  <si>
    <t>Reservas de Plazas</t>
  </si>
  <si>
    <t>A dos 
meses
vista</t>
  </si>
  <si>
    <t>A tres
meses
vista</t>
  </si>
  <si>
    <r>
      <t>Cinco y cuatro</t>
    </r>
    <r>
      <rPr>
        <b/>
        <vertAlign val="superscript"/>
        <sz val="8"/>
        <rFont val="Arial"/>
        <family val="2"/>
      </rPr>
      <t>(1)</t>
    </r>
  </si>
  <si>
    <r>
      <t>(1)</t>
    </r>
    <r>
      <rPr>
        <sz val="8"/>
        <rFont val="Arial"/>
        <family val="2"/>
      </rPr>
      <t xml:space="preserve"> El tamaño de la muestra no permite dar los datos desagregados en éste estrato por significatividad estadística</t>
    </r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</si>
</sst>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#,##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5" fillId="0" borderId="0" xfId="15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2" fontId="4" fillId="2" borderId="0" xfId="0" applyNumberFormat="1" applyFont="1" applyFill="1" applyAlignment="1">
      <alignment vertical="center" wrapText="1"/>
    </xf>
    <xf numFmtId="3" fontId="4" fillId="2" borderId="5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2" fontId="3" fillId="2" borderId="0" xfId="0" applyNumberFormat="1" applyFont="1" applyFill="1" applyAlignment="1">
      <alignment vertical="center" wrapText="1"/>
    </xf>
    <xf numFmtId="3" fontId="3" fillId="0" borderId="5" xfId="0" applyNumberFormat="1" applyFont="1" applyBorder="1" applyAlignment="1">
      <alignment/>
    </xf>
    <xf numFmtId="3" fontId="3" fillId="2" borderId="0" xfId="0" applyNumberFormat="1" applyFont="1" applyFill="1" applyAlignment="1">
      <alignment/>
    </xf>
    <xf numFmtId="0" fontId="3" fillId="0" borderId="4" xfId="0" applyFont="1" applyBorder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/>
    </xf>
    <xf numFmtId="0" fontId="7" fillId="0" borderId="1" xfId="0" applyFont="1" applyBorder="1" applyAlignment="1" quotePrefix="1">
      <alignment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right" vertical="center" wrapText="1"/>
    </xf>
    <xf numFmtId="0" fontId="4" fillId="3" borderId="2" xfId="0" applyFont="1" applyFill="1" applyBorder="1" applyAlignment="1">
      <alignment horizontal="right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2" borderId="5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0" fontId="3" fillId="2" borderId="8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2" borderId="11" xfId="0" applyFont="1" applyFill="1" applyBorder="1" applyAlignment="1">
      <alignment/>
    </xf>
    <xf numFmtId="0" fontId="4" fillId="0" borderId="4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3" fontId="4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4" fillId="3" borderId="3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9" fillId="0" borderId="4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9" fillId="0" borderId="11" xfId="0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3" fontId="3" fillId="0" borderId="5" xfId="0" applyNumberFormat="1" applyFont="1" applyFill="1" applyBorder="1" applyAlignment="1">
      <alignment horizontal="right" wrapText="1"/>
    </xf>
    <xf numFmtId="176" fontId="9" fillId="0" borderId="0" xfId="0" applyNumberFormat="1" applyFont="1" applyFill="1" applyBorder="1" applyAlignment="1">
      <alignment horizontal="right" wrapText="1"/>
    </xf>
    <xf numFmtId="3" fontId="3" fillId="0" borderId="5" xfId="0" applyNumberFormat="1" applyFont="1" applyFill="1" applyBorder="1" applyAlignment="1">
      <alignment horizontal="right"/>
    </xf>
    <xf numFmtId="4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246"/>
  <sheetViews>
    <sheetView showGridLines="0" tabSelected="1" workbookViewId="0" topLeftCell="A1">
      <selection activeCell="J2" sqref="J2"/>
    </sheetView>
  </sheetViews>
  <sheetFormatPr defaultColWidth="11.421875" defaultRowHeight="12.75"/>
  <cols>
    <col min="1" max="1" width="22.421875" style="4" customWidth="1"/>
    <col min="2" max="2" width="11.140625" style="4" bestFit="1" customWidth="1"/>
    <col min="3" max="4" width="10.28125" style="4" customWidth="1"/>
    <col min="5" max="5" width="14.7109375" style="4" customWidth="1"/>
    <col min="6" max="6" width="0.85546875" style="4" customWidth="1"/>
    <col min="7" max="8" width="12.57421875" style="4" customWidth="1"/>
    <col min="9" max="9" width="10.28125" style="2" customWidth="1"/>
    <col min="10" max="16" width="10.28125" style="4" customWidth="1"/>
    <col min="17" max="16384" width="11.421875" style="4" customWidth="1"/>
  </cols>
  <sheetData>
    <row r="2" spans="1:10" ht="11.25">
      <c r="A2" s="1" t="s">
        <v>0</v>
      </c>
      <c r="B2" s="1"/>
      <c r="C2" s="1"/>
      <c r="D2" s="1"/>
      <c r="E2" s="1"/>
      <c r="F2" s="1"/>
      <c r="G2" s="1"/>
      <c r="H2" s="1"/>
      <c r="J2" s="3"/>
    </row>
    <row r="3" spans="1:8" ht="11.25">
      <c r="A3" s="1"/>
      <c r="B3" s="1"/>
      <c r="C3" s="1"/>
      <c r="D3" s="1"/>
      <c r="E3" s="1"/>
      <c r="F3" s="1"/>
      <c r="G3" s="1"/>
      <c r="H3" s="1"/>
    </row>
    <row r="4" ht="11.25">
      <c r="A4" s="5" t="s">
        <v>1</v>
      </c>
    </row>
    <row r="5" spans="1:9" ht="66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/>
      <c r="G5" s="7" t="s">
        <v>7</v>
      </c>
      <c r="H5" s="8" t="s">
        <v>8</v>
      </c>
      <c r="I5" s="9"/>
    </row>
    <row r="6" spans="1:9" ht="11.25">
      <c r="A6" s="10"/>
      <c r="B6" s="9"/>
      <c r="C6" s="9"/>
      <c r="D6" s="9"/>
      <c r="E6" s="9"/>
      <c r="F6" s="9"/>
      <c r="G6" s="9"/>
      <c r="H6" s="11"/>
      <c r="I6" s="9"/>
    </row>
    <row r="7" spans="1:9" ht="11.25">
      <c r="A7" s="10" t="s">
        <v>9</v>
      </c>
      <c r="B7" s="12">
        <f>AVERAGE(B9:B20)</f>
        <v>973.3333333333334</v>
      </c>
      <c r="C7" s="12">
        <f>AVERAGE(C9:C20)</f>
        <v>54003.25</v>
      </c>
      <c r="D7" s="13">
        <f>AVERAGE(D9:D20)</f>
        <v>67.64416666666666</v>
      </c>
      <c r="E7" s="13">
        <f>AVERAGE(E9:E20)</f>
        <v>54.19583333333333</v>
      </c>
      <c r="F7" s="13"/>
      <c r="G7" s="13">
        <f>AVERAGE(G9:G20)</f>
        <v>59.846666666666664</v>
      </c>
      <c r="H7" s="14">
        <f>AVERAGE(H9:H20)</f>
        <v>9048.583333333334</v>
      </c>
      <c r="I7" s="9"/>
    </row>
    <row r="8" spans="1:9" ht="11.25">
      <c r="A8" s="10"/>
      <c r="B8" s="15"/>
      <c r="C8" s="15"/>
      <c r="D8" s="9"/>
      <c r="E8" s="9"/>
      <c r="F8" s="9"/>
      <c r="G8" s="9"/>
      <c r="H8" s="16"/>
      <c r="I8" s="15"/>
    </row>
    <row r="9" spans="1:9" ht="11.25">
      <c r="A9" s="17" t="s">
        <v>10</v>
      </c>
      <c r="B9" s="18">
        <v>1034</v>
      </c>
      <c r="C9" s="18">
        <v>54488</v>
      </c>
      <c r="D9" s="19">
        <v>60.4</v>
      </c>
      <c r="E9" s="15">
        <v>46.29</v>
      </c>
      <c r="F9" s="15"/>
      <c r="G9" s="15">
        <v>48.85</v>
      </c>
      <c r="H9" s="20">
        <v>8943</v>
      </c>
      <c r="I9" s="21"/>
    </row>
    <row r="10" spans="1:9" ht="11.25">
      <c r="A10" s="22" t="s">
        <v>11</v>
      </c>
      <c r="B10" s="23">
        <v>1032</v>
      </c>
      <c r="C10" s="23">
        <v>55003</v>
      </c>
      <c r="D10" s="24">
        <v>69.17</v>
      </c>
      <c r="E10" s="4">
        <v>53.16</v>
      </c>
      <c r="G10" s="4">
        <v>59.98</v>
      </c>
      <c r="H10" s="20">
        <v>9091</v>
      </c>
      <c r="I10" s="21"/>
    </row>
    <row r="11" spans="1:9" ht="11.25">
      <c r="A11" s="22" t="s">
        <v>12</v>
      </c>
      <c r="B11" s="23">
        <v>971</v>
      </c>
      <c r="C11" s="23">
        <v>54294</v>
      </c>
      <c r="D11" s="24">
        <v>72.8</v>
      </c>
      <c r="E11" s="4">
        <v>57.43</v>
      </c>
      <c r="G11" s="4">
        <v>63.85</v>
      </c>
      <c r="H11" s="20">
        <v>9024</v>
      </c>
      <c r="I11" s="21"/>
    </row>
    <row r="12" spans="1:9" ht="11.25">
      <c r="A12" s="22" t="s">
        <v>13</v>
      </c>
      <c r="B12" s="23">
        <v>971</v>
      </c>
      <c r="C12" s="23">
        <v>54131</v>
      </c>
      <c r="D12" s="24">
        <v>73.69</v>
      </c>
      <c r="E12" s="4">
        <v>60.64</v>
      </c>
      <c r="G12" s="4">
        <v>67.79</v>
      </c>
      <c r="H12" s="20">
        <v>9048</v>
      </c>
      <c r="I12" s="21"/>
    </row>
    <row r="13" spans="1:9" ht="11.25">
      <c r="A13" s="22" t="s">
        <v>14</v>
      </c>
      <c r="B13" s="23">
        <v>971</v>
      </c>
      <c r="C13" s="23">
        <v>54087</v>
      </c>
      <c r="D13" s="24">
        <v>74.82</v>
      </c>
      <c r="E13" s="4">
        <v>59.86</v>
      </c>
      <c r="G13" s="4">
        <v>66.17</v>
      </c>
      <c r="H13" s="20">
        <v>9169</v>
      </c>
      <c r="I13" s="21"/>
    </row>
    <row r="14" spans="1:9" ht="11.25">
      <c r="A14" s="22" t="s">
        <v>15</v>
      </c>
      <c r="B14" s="23">
        <v>971</v>
      </c>
      <c r="C14" s="23">
        <v>53662</v>
      </c>
      <c r="D14" s="24">
        <v>77.45</v>
      </c>
      <c r="E14" s="4">
        <v>61.98</v>
      </c>
      <c r="G14" s="24">
        <v>64.6</v>
      </c>
      <c r="H14" s="20">
        <v>9130</v>
      </c>
      <c r="I14" s="21"/>
    </row>
    <row r="15" spans="1:9" ht="11.25">
      <c r="A15" s="22" t="s">
        <v>16</v>
      </c>
      <c r="B15" s="23">
        <v>954</v>
      </c>
      <c r="C15" s="23">
        <v>53533</v>
      </c>
      <c r="D15" s="24">
        <v>64.33</v>
      </c>
      <c r="E15" s="4">
        <v>52.75</v>
      </c>
      <c r="G15" s="4">
        <v>54.83</v>
      </c>
      <c r="H15" s="20">
        <v>8995</v>
      </c>
      <c r="I15" s="21"/>
    </row>
    <row r="16" spans="1:9" ht="11.25">
      <c r="A16" s="22" t="s">
        <v>17</v>
      </c>
      <c r="B16" s="23">
        <v>954</v>
      </c>
      <c r="C16" s="23">
        <v>51225</v>
      </c>
      <c r="D16" s="24">
        <v>54.41</v>
      </c>
      <c r="E16" s="4">
        <v>48.25</v>
      </c>
      <c r="G16" s="4">
        <v>51.55</v>
      </c>
      <c r="H16" s="20">
        <v>8548</v>
      </c>
      <c r="I16" s="21"/>
    </row>
    <row r="17" spans="1:9" ht="11.25">
      <c r="A17" s="22" t="s">
        <v>18</v>
      </c>
      <c r="B17" s="23">
        <v>954</v>
      </c>
      <c r="C17" s="23">
        <v>53759</v>
      </c>
      <c r="D17" s="24">
        <v>72.23</v>
      </c>
      <c r="E17" s="4">
        <v>58.39</v>
      </c>
      <c r="G17" s="4">
        <v>64.49</v>
      </c>
      <c r="H17" s="20">
        <v>9342</v>
      </c>
      <c r="I17" s="21"/>
    </row>
    <row r="18" spans="1:9" ht="11.25">
      <c r="A18" s="22" t="s">
        <v>19</v>
      </c>
      <c r="B18" s="23">
        <v>954</v>
      </c>
      <c r="C18" s="23">
        <v>54213</v>
      </c>
      <c r="D18" s="24">
        <v>70.02</v>
      </c>
      <c r="E18" s="4">
        <v>54.97</v>
      </c>
      <c r="G18" s="4">
        <v>63.35</v>
      </c>
      <c r="H18" s="20">
        <v>9293</v>
      </c>
      <c r="I18" s="21"/>
    </row>
    <row r="19" spans="1:9" ht="11.25">
      <c r="A19" s="22" t="s">
        <v>20</v>
      </c>
      <c r="B19" s="23">
        <v>956</v>
      </c>
      <c r="C19" s="23">
        <v>54610</v>
      </c>
      <c r="D19" s="24">
        <v>68.06</v>
      </c>
      <c r="E19" s="4">
        <v>52.05</v>
      </c>
      <c r="G19" s="4">
        <v>59.81</v>
      </c>
      <c r="H19" s="20">
        <v>8992</v>
      </c>
      <c r="I19" s="21"/>
    </row>
    <row r="20" spans="1:9" ht="11.25">
      <c r="A20" s="22" t="s">
        <v>21</v>
      </c>
      <c r="B20" s="23">
        <v>958</v>
      </c>
      <c r="C20" s="23">
        <v>55034</v>
      </c>
      <c r="D20" s="24">
        <v>54.35</v>
      </c>
      <c r="E20" s="4">
        <v>44.58</v>
      </c>
      <c r="G20" s="4">
        <v>52.89</v>
      </c>
      <c r="H20" s="20">
        <v>9008</v>
      </c>
      <c r="I20" s="21"/>
    </row>
    <row r="21" spans="1:9" ht="11.25">
      <c r="A21" s="25"/>
      <c r="B21" s="26"/>
      <c r="C21" s="26"/>
      <c r="D21" s="27"/>
      <c r="E21" s="28"/>
      <c r="F21" s="28"/>
      <c r="G21" s="28"/>
      <c r="H21" s="29"/>
      <c r="I21" s="21"/>
    </row>
    <row r="22" ht="11.25">
      <c r="A22" s="4" t="s">
        <v>22</v>
      </c>
    </row>
    <row r="24" spans="1:19" s="33" customFormat="1" ht="12.75">
      <c r="A24" s="30" t="s">
        <v>23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1"/>
      <c r="Q24" s="31"/>
      <c r="R24" s="31"/>
      <c r="S24" s="31"/>
    </row>
    <row r="25" spans="1:19" s="33" customFormat="1" ht="12.75">
      <c r="A25" s="34" t="s">
        <v>2</v>
      </c>
      <c r="B25" s="35" t="s">
        <v>24</v>
      </c>
      <c r="C25" s="36" t="s">
        <v>25</v>
      </c>
      <c r="D25" s="36"/>
      <c r="E25" s="36"/>
      <c r="F25" s="37"/>
      <c r="G25" s="36" t="s">
        <v>26</v>
      </c>
      <c r="H25" s="38"/>
      <c r="N25" s="31"/>
      <c r="O25" s="32"/>
      <c r="P25" s="31"/>
      <c r="Q25" s="31"/>
      <c r="R25" s="31"/>
      <c r="S25" s="31"/>
    </row>
    <row r="26" spans="1:18" ht="22.5">
      <c r="A26" s="39"/>
      <c r="B26" s="40"/>
      <c r="C26" s="41" t="s">
        <v>93</v>
      </c>
      <c r="D26" s="42" t="s">
        <v>27</v>
      </c>
      <c r="E26" s="42" t="s">
        <v>28</v>
      </c>
      <c r="F26" s="42"/>
      <c r="G26" s="42" t="s">
        <v>29</v>
      </c>
      <c r="H26" s="43" t="s">
        <v>30</v>
      </c>
      <c r="I26" s="4"/>
      <c r="M26" s="44"/>
      <c r="N26" s="44"/>
      <c r="O26" s="44"/>
      <c r="P26" s="44"/>
      <c r="Q26" s="44"/>
      <c r="R26" s="44"/>
    </row>
    <row r="27" spans="1:18" ht="11.25">
      <c r="A27" s="45"/>
      <c r="B27" s="46"/>
      <c r="C27" s="47"/>
      <c r="D27" s="47"/>
      <c r="E27" s="47"/>
      <c r="F27" s="47"/>
      <c r="G27" s="47"/>
      <c r="H27" s="48"/>
      <c r="I27" s="4"/>
      <c r="M27" s="44"/>
      <c r="N27" s="44"/>
      <c r="O27" s="44"/>
      <c r="P27" s="44"/>
      <c r="Q27" s="44"/>
      <c r="R27" s="44"/>
    </row>
    <row r="28" spans="1:18" ht="11.25">
      <c r="A28" s="10" t="s">
        <v>9</v>
      </c>
      <c r="B28" s="49">
        <f aca="true" t="shared" si="0" ref="B28:H28">SUM(AVERAGE(B30:B41))</f>
        <v>973.3333333333334</v>
      </c>
      <c r="C28" s="49">
        <f t="shared" si="0"/>
        <v>64.41666666666667</v>
      </c>
      <c r="D28" s="49">
        <f t="shared" si="0"/>
        <v>48</v>
      </c>
      <c r="E28" s="49">
        <f t="shared" si="0"/>
        <v>20.166666666666668</v>
      </c>
      <c r="F28" s="49" t="e">
        <f t="shared" si="0"/>
        <v>#DIV/0!</v>
      </c>
      <c r="G28" s="49">
        <f t="shared" si="0"/>
        <v>194.58333333333334</v>
      </c>
      <c r="H28" s="14">
        <f t="shared" si="0"/>
        <v>646.1666666666666</v>
      </c>
      <c r="I28" s="4"/>
      <c r="M28" s="44"/>
      <c r="N28" s="44"/>
      <c r="O28" s="44"/>
      <c r="P28" s="44"/>
      <c r="Q28" s="44"/>
      <c r="R28" s="44"/>
    </row>
    <row r="29" spans="1:18" ht="11.25">
      <c r="A29" s="10"/>
      <c r="B29" s="50"/>
      <c r="C29" s="51"/>
      <c r="D29" s="51"/>
      <c r="E29" s="51"/>
      <c r="F29" s="51"/>
      <c r="G29" s="51"/>
      <c r="H29" s="52"/>
      <c r="I29" s="4"/>
      <c r="M29" s="44"/>
      <c r="N29" s="44"/>
      <c r="O29" s="44"/>
      <c r="P29" s="44"/>
      <c r="Q29" s="44"/>
      <c r="R29" s="44"/>
    </row>
    <row r="30" spans="1:18" ht="11.25">
      <c r="A30" s="53" t="s">
        <v>10</v>
      </c>
      <c r="B30" s="54">
        <f aca="true" t="shared" si="1" ref="B30:B41">SUM(C30:H30)</f>
        <v>1034</v>
      </c>
      <c r="C30" s="55">
        <v>64</v>
      </c>
      <c r="D30" s="55">
        <v>48</v>
      </c>
      <c r="E30" s="55">
        <v>20</v>
      </c>
      <c r="F30" s="55"/>
      <c r="G30" s="55">
        <v>197</v>
      </c>
      <c r="H30" s="56">
        <v>705</v>
      </c>
      <c r="I30" s="4"/>
      <c r="M30" s="44"/>
      <c r="N30" s="44"/>
      <c r="O30" s="44"/>
      <c r="P30" s="44"/>
      <c r="Q30" s="44"/>
      <c r="R30" s="44"/>
    </row>
    <row r="31" spans="1:18" ht="11.25">
      <c r="A31" s="53" t="s">
        <v>11</v>
      </c>
      <c r="B31" s="54">
        <f t="shared" si="1"/>
        <v>1032</v>
      </c>
      <c r="C31" s="55">
        <v>64</v>
      </c>
      <c r="D31" s="55">
        <v>48</v>
      </c>
      <c r="E31" s="55">
        <v>20</v>
      </c>
      <c r="F31" s="55"/>
      <c r="G31" s="55">
        <v>197</v>
      </c>
      <c r="H31" s="56">
        <v>703</v>
      </c>
      <c r="I31" s="4"/>
      <c r="M31" s="44"/>
      <c r="N31" s="44"/>
      <c r="O31" s="44"/>
      <c r="P31" s="44"/>
      <c r="Q31" s="44"/>
      <c r="R31" s="44"/>
    </row>
    <row r="32" spans="1:18" ht="11.25">
      <c r="A32" s="53" t="s">
        <v>12</v>
      </c>
      <c r="B32" s="54">
        <f t="shared" si="1"/>
        <v>971</v>
      </c>
      <c r="C32" s="55">
        <v>64</v>
      </c>
      <c r="D32" s="55">
        <v>48</v>
      </c>
      <c r="E32" s="55">
        <v>20</v>
      </c>
      <c r="F32" s="55"/>
      <c r="G32" s="55">
        <v>194</v>
      </c>
      <c r="H32" s="56">
        <v>645</v>
      </c>
      <c r="I32" s="4"/>
      <c r="M32" s="44"/>
      <c r="N32" s="44"/>
      <c r="O32" s="44"/>
      <c r="P32" s="44"/>
      <c r="Q32" s="44"/>
      <c r="R32" s="44"/>
    </row>
    <row r="33" spans="1:18" ht="11.25">
      <c r="A33" s="53" t="s">
        <v>13</v>
      </c>
      <c r="B33" s="54">
        <f t="shared" si="1"/>
        <v>971</v>
      </c>
      <c r="C33" s="55">
        <v>64</v>
      </c>
      <c r="D33" s="55">
        <v>48</v>
      </c>
      <c r="E33" s="55">
        <v>20</v>
      </c>
      <c r="F33" s="55"/>
      <c r="G33" s="55">
        <v>194</v>
      </c>
      <c r="H33" s="56">
        <v>645</v>
      </c>
      <c r="I33" s="4"/>
      <c r="M33" s="44"/>
      <c r="N33" s="44"/>
      <c r="O33" s="44"/>
      <c r="P33" s="44"/>
      <c r="Q33" s="44"/>
      <c r="R33" s="44"/>
    </row>
    <row r="34" spans="1:18" ht="11.25">
      <c r="A34" s="53" t="s">
        <v>14</v>
      </c>
      <c r="B34" s="54">
        <f t="shared" si="1"/>
        <v>971</v>
      </c>
      <c r="C34" s="57">
        <v>64</v>
      </c>
      <c r="D34" s="57">
        <v>48</v>
      </c>
      <c r="E34" s="57">
        <v>20</v>
      </c>
      <c r="F34" s="57"/>
      <c r="G34" s="57">
        <v>194</v>
      </c>
      <c r="H34" s="58">
        <v>645</v>
      </c>
      <c r="I34" s="4"/>
      <c r="M34" s="44"/>
      <c r="N34" s="44"/>
      <c r="O34" s="44"/>
      <c r="P34" s="44"/>
      <c r="Q34" s="44"/>
      <c r="R34" s="44"/>
    </row>
    <row r="35" spans="1:18" ht="11.25">
      <c r="A35" s="53" t="s">
        <v>15</v>
      </c>
      <c r="B35" s="54">
        <f t="shared" si="1"/>
        <v>971</v>
      </c>
      <c r="C35" s="57">
        <v>64</v>
      </c>
      <c r="D35" s="57">
        <v>48</v>
      </c>
      <c r="E35" s="57">
        <v>20</v>
      </c>
      <c r="F35" s="57"/>
      <c r="G35" s="57">
        <v>194</v>
      </c>
      <c r="H35" s="58">
        <v>645</v>
      </c>
      <c r="I35" s="4"/>
      <c r="M35" s="44"/>
      <c r="N35" s="44"/>
      <c r="O35" s="44"/>
      <c r="P35" s="44"/>
      <c r="Q35" s="44"/>
      <c r="R35" s="44"/>
    </row>
    <row r="36" spans="1:18" ht="11.25">
      <c r="A36" s="53" t="s">
        <v>16</v>
      </c>
      <c r="B36" s="54">
        <f t="shared" si="1"/>
        <v>954</v>
      </c>
      <c r="C36" s="57">
        <v>64</v>
      </c>
      <c r="D36" s="57">
        <v>48</v>
      </c>
      <c r="E36" s="57">
        <v>20</v>
      </c>
      <c r="F36" s="57"/>
      <c r="G36" s="57">
        <v>195</v>
      </c>
      <c r="H36" s="58">
        <v>627</v>
      </c>
      <c r="I36" s="4"/>
      <c r="M36" s="44"/>
      <c r="N36" s="44"/>
      <c r="O36" s="44"/>
      <c r="P36" s="44"/>
      <c r="Q36" s="44"/>
      <c r="R36" s="44"/>
    </row>
    <row r="37" spans="1:18" ht="11.25">
      <c r="A37" s="53" t="s">
        <v>17</v>
      </c>
      <c r="B37" s="54">
        <f t="shared" si="1"/>
        <v>954</v>
      </c>
      <c r="C37" s="57">
        <v>65</v>
      </c>
      <c r="D37" s="57">
        <v>48</v>
      </c>
      <c r="E37" s="57">
        <v>20</v>
      </c>
      <c r="F37" s="57"/>
      <c r="G37" s="57">
        <v>194</v>
      </c>
      <c r="H37" s="58">
        <v>627</v>
      </c>
      <c r="I37" s="4"/>
      <c r="M37" s="44"/>
      <c r="N37" s="44"/>
      <c r="O37" s="44"/>
      <c r="P37" s="44"/>
      <c r="Q37" s="44"/>
      <c r="R37" s="44"/>
    </row>
    <row r="38" spans="1:18" ht="11.25">
      <c r="A38" s="53" t="s">
        <v>18</v>
      </c>
      <c r="B38" s="54">
        <f t="shared" si="1"/>
        <v>954</v>
      </c>
      <c r="C38" s="57">
        <v>65</v>
      </c>
      <c r="D38" s="57">
        <v>48</v>
      </c>
      <c r="E38" s="57">
        <v>20</v>
      </c>
      <c r="F38" s="57"/>
      <c r="G38" s="57">
        <v>194</v>
      </c>
      <c r="H38" s="58">
        <v>627</v>
      </c>
      <c r="I38" s="4"/>
      <c r="M38" s="44"/>
      <c r="N38" s="44"/>
      <c r="O38" s="44"/>
      <c r="P38" s="44"/>
      <c r="Q38" s="44"/>
      <c r="R38" s="44"/>
    </row>
    <row r="39" spans="1:18" ht="11.25">
      <c r="A39" s="53" t="s">
        <v>19</v>
      </c>
      <c r="B39" s="54">
        <f t="shared" si="1"/>
        <v>954</v>
      </c>
      <c r="C39" s="57">
        <v>65</v>
      </c>
      <c r="D39" s="57">
        <v>48</v>
      </c>
      <c r="E39" s="57">
        <v>20</v>
      </c>
      <c r="F39" s="57"/>
      <c r="G39" s="57">
        <v>194</v>
      </c>
      <c r="H39" s="58">
        <v>627</v>
      </c>
      <c r="I39" s="4"/>
      <c r="M39" s="44"/>
      <c r="N39" s="44"/>
      <c r="O39" s="44"/>
      <c r="P39" s="44"/>
      <c r="Q39" s="44"/>
      <c r="R39" s="44"/>
    </row>
    <row r="40" spans="1:18" ht="11.25">
      <c r="A40" s="53" t="s">
        <v>20</v>
      </c>
      <c r="B40" s="54">
        <f t="shared" si="1"/>
        <v>956</v>
      </c>
      <c r="C40" s="57">
        <v>65</v>
      </c>
      <c r="D40" s="57">
        <v>48</v>
      </c>
      <c r="E40" s="57">
        <v>20</v>
      </c>
      <c r="F40" s="57"/>
      <c r="G40" s="57">
        <v>194</v>
      </c>
      <c r="H40" s="58">
        <v>629</v>
      </c>
      <c r="I40" s="4"/>
      <c r="M40" s="44"/>
      <c r="N40" s="44"/>
      <c r="O40" s="44"/>
      <c r="P40" s="44"/>
      <c r="Q40" s="44"/>
      <c r="R40" s="44"/>
    </row>
    <row r="41" spans="1:16" ht="11.25">
      <c r="A41" s="53" t="s">
        <v>21</v>
      </c>
      <c r="B41" s="54">
        <f t="shared" si="1"/>
        <v>958</v>
      </c>
      <c r="C41" s="57">
        <v>65</v>
      </c>
      <c r="D41" s="57">
        <v>48</v>
      </c>
      <c r="E41" s="57">
        <v>22</v>
      </c>
      <c r="F41" s="57"/>
      <c r="G41" s="57">
        <v>194</v>
      </c>
      <c r="H41" s="58">
        <v>629</v>
      </c>
      <c r="I41" s="4"/>
      <c r="L41" s="44"/>
      <c r="M41" s="44"/>
      <c r="N41" s="44"/>
      <c r="O41" s="44"/>
      <c r="P41" s="44"/>
    </row>
    <row r="42" spans="1:16" ht="12.75" customHeight="1">
      <c r="A42" s="59"/>
      <c r="B42" s="60"/>
      <c r="C42" s="61"/>
      <c r="D42" s="61"/>
      <c r="E42" s="28"/>
      <c r="F42" s="28"/>
      <c r="G42" s="28"/>
      <c r="H42" s="62"/>
      <c r="I42" s="4"/>
      <c r="L42" s="44"/>
      <c r="M42" s="44"/>
      <c r="N42" s="44"/>
      <c r="O42" s="44"/>
      <c r="P42" s="44"/>
    </row>
    <row r="43" spans="1:15" ht="12.75" customHeight="1">
      <c r="A43" s="63" t="s">
        <v>94</v>
      </c>
      <c r="B43" s="64"/>
      <c r="C43" s="65"/>
      <c r="D43" s="65"/>
      <c r="E43" s="66"/>
      <c r="F43" s="66"/>
      <c r="G43" s="66"/>
      <c r="H43" s="67"/>
      <c r="I43" s="4"/>
      <c r="K43" s="44"/>
      <c r="L43" s="44"/>
      <c r="M43" s="44"/>
      <c r="N43" s="44"/>
      <c r="O43" s="44"/>
    </row>
    <row r="44" spans="1:19" s="69" customFormat="1" ht="12.75">
      <c r="A44" s="68" t="s">
        <v>31</v>
      </c>
      <c r="B44" s="44"/>
      <c r="C44" s="4"/>
      <c r="D44" s="4"/>
      <c r="E44" s="4"/>
      <c r="F44" s="4"/>
      <c r="G44" s="4"/>
      <c r="H44" s="4"/>
      <c r="I44" s="31"/>
      <c r="J44" s="31"/>
      <c r="K44" s="31"/>
      <c r="M44" s="31"/>
      <c r="N44" s="31"/>
      <c r="O44" s="32"/>
      <c r="P44" s="31"/>
      <c r="Q44" s="70"/>
      <c r="R44" s="70"/>
      <c r="S44" s="70"/>
    </row>
    <row r="45" spans="1:19" s="69" customFormat="1" ht="11.25">
      <c r="A45" s="71"/>
      <c r="B45" s="70"/>
      <c r="C45" s="4"/>
      <c r="D45" s="4"/>
      <c r="E45" s="4"/>
      <c r="F45" s="4"/>
      <c r="G45" s="4"/>
      <c r="H45" s="4"/>
      <c r="I45" s="4"/>
      <c r="J45" s="72"/>
      <c r="K45" s="72"/>
      <c r="M45" s="2"/>
      <c r="N45" s="44"/>
      <c r="O45" s="44"/>
      <c r="P45" s="44"/>
      <c r="Q45" s="70"/>
      <c r="R45" s="70"/>
      <c r="S45" s="70"/>
    </row>
    <row r="46" spans="1:19" s="33" customFormat="1" ht="12.75">
      <c r="A46" s="73" t="s">
        <v>32</v>
      </c>
      <c r="B46" s="74"/>
      <c r="C46" s="4"/>
      <c r="D46" s="4"/>
      <c r="E46" s="4"/>
      <c r="F46" s="4"/>
      <c r="G46" s="4"/>
      <c r="H46" s="4"/>
      <c r="I46" s="4"/>
      <c r="J46" s="72"/>
      <c r="K46" s="72"/>
      <c r="M46" s="2"/>
      <c r="N46" s="44"/>
      <c r="O46" s="44"/>
      <c r="P46" s="44"/>
      <c r="Q46" s="31"/>
      <c r="R46" s="31"/>
      <c r="S46" s="31"/>
    </row>
    <row r="47" spans="1:19" ht="11.25">
      <c r="A47" s="34" t="s">
        <v>2</v>
      </c>
      <c r="B47" s="35" t="s">
        <v>24</v>
      </c>
      <c r="C47" s="36" t="s">
        <v>25</v>
      </c>
      <c r="D47" s="36"/>
      <c r="E47" s="36"/>
      <c r="F47" s="37"/>
      <c r="G47" s="37"/>
      <c r="H47" s="75" t="s">
        <v>26</v>
      </c>
      <c r="I47" s="4"/>
      <c r="N47" s="44"/>
      <c r="O47" s="44"/>
      <c r="P47" s="44"/>
      <c r="Q47" s="44"/>
      <c r="R47" s="44"/>
      <c r="S47" s="44"/>
    </row>
    <row r="48" spans="1:18" ht="22.5">
      <c r="A48" s="39"/>
      <c r="B48" s="40"/>
      <c r="C48" s="41" t="s">
        <v>93</v>
      </c>
      <c r="D48" s="42" t="s">
        <v>27</v>
      </c>
      <c r="E48" s="42" t="s">
        <v>33</v>
      </c>
      <c r="F48" s="42"/>
      <c r="G48" s="42" t="s">
        <v>29</v>
      </c>
      <c r="H48" s="43" t="s">
        <v>30</v>
      </c>
      <c r="I48" s="4"/>
      <c r="M48" s="44"/>
      <c r="N48" s="44"/>
      <c r="O48" s="44"/>
      <c r="P48" s="44"/>
      <c r="Q48" s="44"/>
      <c r="R48" s="44"/>
    </row>
    <row r="49" spans="1:18" s="79" customFormat="1" ht="11.25">
      <c r="A49" s="76"/>
      <c r="B49" s="77"/>
      <c r="C49" s="77"/>
      <c r="D49" s="77"/>
      <c r="E49" s="77"/>
      <c r="F49" s="77"/>
      <c r="G49" s="77"/>
      <c r="H49" s="78"/>
      <c r="M49" s="80"/>
      <c r="N49" s="80"/>
      <c r="O49" s="80"/>
      <c r="P49" s="80"/>
      <c r="Q49" s="80"/>
      <c r="R49" s="80"/>
    </row>
    <row r="50" spans="1:18" ht="11.25">
      <c r="A50" s="10" t="s">
        <v>9</v>
      </c>
      <c r="B50" s="54">
        <f>SUM(AVERAGE(B52:B63))</f>
        <v>54003.083333333336</v>
      </c>
      <c r="C50" s="54">
        <f>SUM(AVERAGE(C52:C63))</f>
        <v>27051</v>
      </c>
      <c r="D50" s="54">
        <f>SUM(AVERAGE(D52:D63))</f>
        <v>9084.083333333334</v>
      </c>
      <c r="E50" s="54">
        <f>SUM(AVERAGE(E52:E63))</f>
        <v>2570.25</v>
      </c>
      <c r="F50" s="54"/>
      <c r="G50" s="54">
        <f>SUM(AVERAGE(G52:G63))</f>
        <v>6335.833333333333</v>
      </c>
      <c r="H50" s="81">
        <f>SUM(AVERAGE(H52:H63))</f>
        <v>8961.916666666666</v>
      </c>
      <c r="I50" s="4"/>
      <c r="M50" s="44"/>
      <c r="N50" s="44"/>
      <c r="O50" s="44"/>
      <c r="P50" s="44"/>
      <c r="Q50" s="44"/>
      <c r="R50" s="44"/>
    </row>
    <row r="51" spans="1:18" ht="11.25">
      <c r="A51" s="10"/>
      <c r="B51" s="57"/>
      <c r="C51" s="55"/>
      <c r="D51" s="55"/>
      <c r="E51" s="55"/>
      <c r="F51" s="55"/>
      <c r="G51" s="82"/>
      <c r="H51" s="83"/>
      <c r="I51" s="4"/>
      <c r="M51" s="44"/>
      <c r="N51" s="44"/>
      <c r="O51" s="44"/>
      <c r="P51" s="44"/>
      <c r="Q51" s="44"/>
      <c r="R51" s="44"/>
    </row>
    <row r="52" spans="1:18" ht="11.25">
      <c r="A52" s="53" t="s">
        <v>10</v>
      </c>
      <c r="B52" s="54">
        <f aca="true" t="shared" si="2" ref="B52:B63">SUM(C52:H52)</f>
        <v>54487</v>
      </c>
      <c r="C52" s="84">
        <v>27177</v>
      </c>
      <c r="D52" s="84">
        <v>9069</v>
      </c>
      <c r="E52" s="84">
        <v>2531</v>
      </c>
      <c r="F52" s="84"/>
      <c r="G52" s="84">
        <v>6358</v>
      </c>
      <c r="H52" s="58">
        <v>9352</v>
      </c>
      <c r="I52" s="4"/>
      <c r="M52" s="44"/>
      <c r="N52" s="44"/>
      <c r="O52" s="44"/>
      <c r="P52" s="44"/>
      <c r="Q52" s="44"/>
      <c r="R52" s="44"/>
    </row>
    <row r="53" spans="1:18" ht="11.25">
      <c r="A53" s="53" t="s">
        <v>11</v>
      </c>
      <c r="B53" s="54">
        <f t="shared" si="2"/>
        <v>55003</v>
      </c>
      <c r="C53" s="84">
        <v>27177</v>
      </c>
      <c r="D53" s="84">
        <v>9069</v>
      </c>
      <c r="E53" s="84">
        <v>2531</v>
      </c>
      <c r="F53" s="84"/>
      <c r="G53" s="85">
        <v>6475</v>
      </c>
      <c r="H53" s="58">
        <v>9751</v>
      </c>
      <c r="I53" s="4"/>
      <c r="M53" s="44"/>
      <c r="N53" s="44"/>
      <c r="O53" s="44"/>
      <c r="P53" s="44"/>
      <c r="Q53" s="44"/>
      <c r="R53" s="44"/>
    </row>
    <row r="54" spans="1:18" ht="11.25">
      <c r="A54" s="53" t="s">
        <v>12</v>
      </c>
      <c r="B54" s="54">
        <f t="shared" si="2"/>
        <v>54294</v>
      </c>
      <c r="C54" s="84">
        <v>27160</v>
      </c>
      <c r="D54" s="84">
        <v>9069</v>
      </c>
      <c r="E54" s="84">
        <v>2531</v>
      </c>
      <c r="F54" s="84"/>
      <c r="G54" s="85">
        <v>6414</v>
      </c>
      <c r="H54" s="58">
        <v>9120</v>
      </c>
      <c r="I54" s="4"/>
      <c r="M54" s="44"/>
      <c r="N54" s="44"/>
      <c r="O54" s="44"/>
      <c r="P54" s="44"/>
      <c r="Q54" s="44"/>
      <c r="R54" s="44"/>
    </row>
    <row r="55" spans="1:18" ht="11.25">
      <c r="A55" s="53" t="s">
        <v>13</v>
      </c>
      <c r="B55" s="54">
        <f t="shared" si="2"/>
        <v>54131</v>
      </c>
      <c r="C55" s="84">
        <v>27160</v>
      </c>
      <c r="D55" s="84">
        <v>9069</v>
      </c>
      <c r="E55" s="84">
        <v>2531</v>
      </c>
      <c r="F55" s="84"/>
      <c r="G55" s="85">
        <v>6251</v>
      </c>
      <c r="H55" s="58">
        <v>9120</v>
      </c>
      <c r="I55" s="4"/>
      <c r="M55" s="44"/>
      <c r="N55" s="44"/>
      <c r="O55" s="44"/>
      <c r="P55" s="44"/>
      <c r="Q55" s="44"/>
      <c r="R55" s="44"/>
    </row>
    <row r="56" spans="1:18" ht="11.25">
      <c r="A56" s="53" t="s">
        <v>14</v>
      </c>
      <c r="B56" s="54">
        <f t="shared" si="2"/>
        <v>54087</v>
      </c>
      <c r="C56" s="84">
        <v>27160</v>
      </c>
      <c r="D56" s="84">
        <v>9069</v>
      </c>
      <c r="E56" s="84">
        <v>2531</v>
      </c>
      <c r="F56" s="84"/>
      <c r="G56" s="85">
        <v>6203</v>
      </c>
      <c r="H56" s="58">
        <v>9124</v>
      </c>
      <c r="I56" s="4"/>
      <c r="M56" s="44"/>
      <c r="N56" s="44"/>
      <c r="O56" s="44"/>
      <c r="P56" s="44"/>
      <c r="Q56" s="44"/>
      <c r="R56" s="44"/>
    </row>
    <row r="57" spans="1:18" ht="11.25">
      <c r="A57" s="53" t="s">
        <v>15</v>
      </c>
      <c r="B57" s="54">
        <f t="shared" si="2"/>
        <v>53662</v>
      </c>
      <c r="C57" s="84">
        <v>26735</v>
      </c>
      <c r="D57" s="84">
        <v>9069</v>
      </c>
      <c r="E57" s="84">
        <v>2531</v>
      </c>
      <c r="F57" s="84"/>
      <c r="G57" s="85">
        <v>6203</v>
      </c>
      <c r="H57" s="58">
        <v>9124</v>
      </c>
      <c r="I57" s="4"/>
      <c r="M57" s="44"/>
      <c r="N57" s="44"/>
      <c r="O57" s="44"/>
      <c r="P57" s="44"/>
      <c r="Q57" s="44"/>
      <c r="R57" s="44"/>
    </row>
    <row r="58" spans="1:18" ht="11.25">
      <c r="A58" s="53" t="s">
        <v>16</v>
      </c>
      <c r="B58" s="54">
        <f t="shared" si="2"/>
        <v>53533</v>
      </c>
      <c r="C58" s="84">
        <v>26735</v>
      </c>
      <c r="D58" s="84">
        <v>9069</v>
      </c>
      <c r="E58" s="84">
        <v>2531</v>
      </c>
      <c r="F58" s="84"/>
      <c r="G58" s="85">
        <v>6237</v>
      </c>
      <c r="H58" s="58">
        <v>8961</v>
      </c>
      <c r="I58" s="4"/>
      <c r="M58" s="44"/>
      <c r="N58" s="44"/>
      <c r="O58" s="44"/>
      <c r="P58" s="44"/>
      <c r="Q58" s="44"/>
      <c r="R58" s="44"/>
    </row>
    <row r="59" spans="1:18" ht="11.25">
      <c r="A59" s="53" t="s">
        <v>17</v>
      </c>
      <c r="B59" s="54">
        <f t="shared" si="2"/>
        <v>51225</v>
      </c>
      <c r="C59" s="84">
        <v>26797</v>
      </c>
      <c r="D59" s="84">
        <v>9058</v>
      </c>
      <c r="E59" s="84">
        <v>2541</v>
      </c>
      <c r="F59" s="84"/>
      <c r="G59" s="85">
        <v>5753</v>
      </c>
      <c r="H59" s="58">
        <v>7076</v>
      </c>
      <c r="I59" s="4"/>
      <c r="M59" s="44"/>
      <c r="N59" s="44"/>
      <c r="O59" s="44"/>
      <c r="P59" s="44"/>
      <c r="Q59" s="44"/>
      <c r="R59" s="44"/>
    </row>
    <row r="60" spans="1:18" ht="11.25">
      <c r="A60" s="53" t="s">
        <v>18</v>
      </c>
      <c r="B60" s="54">
        <f t="shared" si="2"/>
        <v>53759</v>
      </c>
      <c r="C60" s="84">
        <v>26797</v>
      </c>
      <c r="D60" s="84">
        <v>9102</v>
      </c>
      <c r="E60" s="84">
        <v>2541</v>
      </c>
      <c r="F60" s="84"/>
      <c r="G60" s="85">
        <v>6359</v>
      </c>
      <c r="H60" s="58">
        <v>8960</v>
      </c>
      <c r="I60" s="4"/>
      <c r="M60" s="44"/>
      <c r="N60" s="44"/>
      <c r="O60" s="44"/>
      <c r="P60" s="44"/>
      <c r="Q60" s="44"/>
      <c r="R60" s="44"/>
    </row>
    <row r="61" spans="1:18" ht="11.25">
      <c r="A61" s="53" t="s">
        <v>19</v>
      </c>
      <c r="B61" s="54">
        <f t="shared" si="2"/>
        <v>54213</v>
      </c>
      <c r="C61" s="84">
        <v>27238</v>
      </c>
      <c r="D61" s="84">
        <v>9118</v>
      </c>
      <c r="E61" s="84">
        <v>2540</v>
      </c>
      <c r="F61" s="84"/>
      <c r="G61" s="85">
        <v>6357</v>
      </c>
      <c r="H61" s="58">
        <v>8960</v>
      </c>
      <c r="I61" s="4"/>
      <c r="M61" s="44"/>
      <c r="N61" s="44"/>
      <c r="O61" s="44"/>
      <c r="P61" s="44"/>
      <c r="Q61" s="44"/>
      <c r="R61" s="44"/>
    </row>
    <row r="62" spans="1:18" ht="11.25">
      <c r="A62" s="53" t="s">
        <v>20</v>
      </c>
      <c r="B62" s="54">
        <f t="shared" si="2"/>
        <v>54609</v>
      </c>
      <c r="C62" s="84">
        <v>27238</v>
      </c>
      <c r="D62" s="84">
        <v>9124</v>
      </c>
      <c r="E62" s="84">
        <v>2540</v>
      </c>
      <c r="F62" s="84"/>
      <c r="G62" s="85">
        <v>6710</v>
      </c>
      <c r="H62" s="58">
        <v>8997</v>
      </c>
      <c r="I62" s="4"/>
      <c r="M62" s="44"/>
      <c r="N62" s="44"/>
      <c r="O62" s="44"/>
      <c r="P62" s="44"/>
      <c r="Q62" s="44"/>
      <c r="R62" s="44"/>
    </row>
    <row r="63" spans="1:18" ht="11.25">
      <c r="A63" s="53" t="s">
        <v>21</v>
      </c>
      <c r="B63" s="54">
        <f t="shared" si="2"/>
        <v>55034</v>
      </c>
      <c r="C63" s="84">
        <v>27238</v>
      </c>
      <c r="D63" s="84">
        <v>9124</v>
      </c>
      <c r="E63" s="84">
        <v>2964</v>
      </c>
      <c r="F63" s="84"/>
      <c r="G63" s="85">
        <v>6710</v>
      </c>
      <c r="H63" s="58">
        <v>8998</v>
      </c>
      <c r="I63" s="4"/>
      <c r="M63" s="44"/>
      <c r="N63" s="44"/>
      <c r="O63" s="44"/>
      <c r="P63" s="44"/>
      <c r="Q63" s="44"/>
      <c r="R63" s="44"/>
    </row>
    <row r="64" spans="1:18" ht="11.25">
      <c r="A64" s="59"/>
      <c r="B64" s="60"/>
      <c r="C64" s="28"/>
      <c r="D64" s="28"/>
      <c r="E64" s="28"/>
      <c r="F64" s="28"/>
      <c r="G64" s="86"/>
      <c r="H64" s="87"/>
      <c r="I64" s="4"/>
      <c r="M64" s="44"/>
      <c r="N64" s="44"/>
      <c r="O64" s="44"/>
      <c r="P64" s="44"/>
      <c r="Q64" s="44"/>
      <c r="R64" s="44"/>
    </row>
    <row r="65" spans="1:15" ht="12.75" customHeight="1">
      <c r="A65" s="63" t="s">
        <v>94</v>
      </c>
      <c r="B65" s="64"/>
      <c r="C65" s="65"/>
      <c r="D65" s="65"/>
      <c r="E65" s="66"/>
      <c r="F65" s="66"/>
      <c r="G65" s="66"/>
      <c r="H65" s="67"/>
      <c r="I65" s="4"/>
      <c r="K65" s="44"/>
      <c r="L65" s="44"/>
      <c r="M65" s="44"/>
      <c r="N65" s="44"/>
      <c r="O65" s="44"/>
    </row>
    <row r="66" spans="1:19" s="69" customFormat="1" ht="12.75">
      <c r="A66" s="68" t="s">
        <v>31</v>
      </c>
      <c r="B66" s="44"/>
      <c r="C66" s="4"/>
      <c r="D66" s="4"/>
      <c r="E66" s="4"/>
      <c r="F66" s="4"/>
      <c r="G66" s="4"/>
      <c r="H66" s="4"/>
      <c r="I66" s="31"/>
      <c r="J66" s="31"/>
      <c r="K66" s="31"/>
      <c r="M66" s="31"/>
      <c r="N66" s="31"/>
      <c r="O66" s="32"/>
      <c r="P66" s="31"/>
      <c r="Q66" s="70"/>
      <c r="R66" s="70"/>
      <c r="S66" s="70"/>
    </row>
    <row r="67" spans="1:19" s="69" customFormat="1" ht="12.75">
      <c r="A67" s="30"/>
      <c r="B67" s="44"/>
      <c r="C67" s="4"/>
      <c r="D67" s="4"/>
      <c r="E67" s="4"/>
      <c r="F67" s="4"/>
      <c r="G67" s="4"/>
      <c r="H67" s="4"/>
      <c r="I67" s="31"/>
      <c r="J67" s="31"/>
      <c r="K67" s="31"/>
      <c r="M67" s="31"/>
      <c r="N67" s="31"/>
      <c r="O67" s="32"/>
      <c r="P67" s="31"/>
      <c r="Q67" s="70"/>
      <c r="R67" s="70"/>
      <c r="S67" s="70"/>
    </row>
    <row r="68" spans="1:19" s="89" customFormat="1" ht="11.25">
      <c r="A68" s="73" t="s">
        <v>34</v>
      </c>
      <c r="B68" s="88"/>
      <c r="J68" s="73"/>
      <c r="K68" s="73"/>
      <c r="M68" s="90"/>
      <c r="N68" s="88"/>
      <c r="O68" s="88"/>
      <c r="P68" s="88"/>
      <c r="Q68" s="88"/>
      <c r="R68" s="88"/>
      <c r="S68" s="88"/>
    </row>
    <row r="69" spans="1:18" ht="11.25" customHeight="1">
      <c r="A69" s="91" t="s">
        <v>2</v>
      </c>
      <c r="B69" s="35" t="s">
        <v>24</v>
      </c>
      <c r="C69" s="36" t="s">
        <v>25</v>
      </c>
      <c r="D69" s="36"/>
      <c r="E69" s="36"/>
      <c r="F69" s="92"/>
      <c r="G69" s="36" t="s">
        <v>26</v>
      </c>
      <c r="H69" s="38"/>
      <c r="I69" s="4"/>
      <c r="M69" s="44"/>
      <c r="N69" s="44"/>
      <c r="O69" s="44"/>
      <c r="P69" s="44"/>
      <c r="Q69" s="44"/>
      <c r="R69" s="44"/>
    </row>
    <row r="70" spans="1:18" ht="22.5">
      <c r="A70" s="93"/>
      <c r="B70" s="40"/>
      <c r="C70" s="41" t="s">
        <v>93</v>
      </c>
      <c r="D70" s="42" t="s">
        <v>27</v>
      </c>
      <c r="E70" s="42" t="s">
        <v>28</v>
      </c>
      <c r="F70" s="42"/>
      <c r="G70" s="42" t="s">
        <v>29</v>
      </c>
      <c r="H70" s="43" t="s">
        <v>30</v>
      </c>
      <c r="I70" s="4"/>
      <c r="M70" s="44"/>
      <c r="N70" s="44"/>
      <c r="O70" s="44"/>
      <c r="P70" s="44"/>
      <c r="Q70" s="44"/>
      <c r="R70" s="44"/>
    </row>
    <row r="71" spans="1:18" ht="11.25">
      <c r="A71" s="94"/>
      <c r="B71" s="77"/>
      <c r="C71" s="95"/>
      <c r="D71" s="95"/>
      <c r="E71" s="95"/>
      <c r="F71" s="95"/>
      <c r="G71" s="96"/>
      <c r="H71" s="97"/>
      <c r="I71" s="4"/>
      <c r="M71" s="44"/>
      <c r="N71" s="44"/>
      <c r="O71" s="44"/>
      <c r="P71" s="44"/>
      <c r="Q71" s="44"/>
      <c r="R71" s="44"/>
    </row>
    <row r="72" spans="1:18" ht="11.25">
      <c r="A72" s="98" t="s">
        <v>9</v>
      </c>
      <c r="B72" s="99">
        <f aca="true" t="shared" si="3" ref="B72:H72">AVERAGE(B74:B85)</f>
        <v>54.19583333333333</v>
      </c>
      <c r="C72" s="99">
        <f t="shared" si="3"/>
        <v>53.82666666666666</v>
      </c>
      <c r="D72" s="99">
        <f t="shared" si="3"/>
        <v>59.192499999999995</v>
      </c>
      <c r="E72" s="99">
        <f t="shared" si="3"/>
        <v>60.41</v>
      </c>
      <c r="F72" s="99" t="e">
        <f t="shared" si="3"/>
        <v>#DIV/0!</v>
      </c>
      <c r="G72" s="99">
        <f t="shared" si="3"/>
        <v>50.36166666666667</v>
      </c>
      <c r="H72" s="100">
        <f t="shared" si="3"/>
        <v>51.288333333333334</v>
      </c>
      <c r="I72" s="4"/>
      <c r="M72" s="44"/>
      <c r="N72" s="44"/>
      <c r="O72" s="44"/>
      <c r="P72" s="44"/>
      <c r="Q72" s="44"/>
      <c r="R72" s="44"/>
    </row>
    <row r="73" spans="1:18" ht="11.25">
      <c r="A73" s="98"/>
      <c r="B73" s="99"/>
      <c r="C73" s="55"/>
      <c r="D73" s="55"/>
      <c r="E73" s="55"/>
      <c r="F73" s="55"/>
      <c r="G73" s="82"/>
      <c r="H73" s="83"/>
      <c r="I73" s="4"/>
      <c r="M73" s="44"/>
      <c r="N73" s="44"/>
      <c r="O73" s="44"/>
      <c r="P73" s="44"/>
      <c r="Q73" s="44"/>
      <c r="R73" s="44"/>
    </row>
    <row r="74" spans="1:18" ht="11.25">
      <c r="A74" s="53" t="s">
        <v>10</v>
      </c>
      <c r="B74" s="101">
        <v>46.29</v>
      </c>
      <c r="C74" s="4">
        <v>44.73</v>
      </c>
      <c r="D74" s="4">
        <v>51.35</v>
      </c>
      <c r="E74" s="4">
        <v>49.61</v>
      </c>
      <c r="G74" s="4">
        <v>45.67</v>
      </c>
      <c r="H74" s="56">
        <v>45.41</v>
      </c>
      <c r="I74" s="4"/>
      <c r="M74" s="44"/>
      <c r="N74" s="44"/>
      <c r="O74" s="44"/>
      <c r="P74" s="44"/>
      <c r="Q74" s="44"/>
      <c r="R74" s="44"/>
    </row>
    <row r="75" spans="1:18" ht="11.25">
      <c r="A75" s="53" t="s">
        <v>11</v>
      </c>
      <c r="B75" s="101">
        <v>53.16</v>
      </c>
      <c r="C75" s="102">
        <v>51.92</v>
      </c>
      <c r="D75" s="102">
        <v>60.65</v>
      </c>
      <c r="E75" s="102">
        <v>62.07</v>
      </c>
      <c r="F75" s="102"/>
      <c r="G75" s="103">
        <v>52.43</v>
      </c>
      <c r="H75" s="104">
        <v>47.79</v>
      </c>
      <c r="I75" s="4"/>
      <c r="M75" s="44"/>
      <c r="N75" s="44"/>
      <c r="O75" s="44"/>
      <c r="P75" s="44"/>
      <c r="Q75" s="44"/>
      <c r="R75" s="44"/>
    </row>
    <row r="76" spans="1:18" ht="11.25">
      <c r="A76" s="53" t="s">
        <v>12</v>
      </c>
      <c r="B76" s="101">
        <v>57.43</v>
      </c>
      <c r="C76" s="102">
        <v>58.48</v>
      </c>
      <c r="D76" s="102">
        <v>62.71</v>
      </c>
      <c r="E76" s="102">
        <v>63.25</v>
      </c>
      <c r="F76" s="102"/>
      <c r="G76" s="103">
        <v>51.05</v>
      </c>
      <c r="H76" s="104">
        <v>51.92</v>
      </c>
      <c r="I76" s="4"/>
      <c r="M76" s="44"/>
      <c r="N76" s="44"/>
      <c r="O76" s="44"/>
      <c r="P76" s="44"/>
      <c r="Q76" s="44"/>
      <c r="R76" s="44"/>
    </row>
    <row r="77" spans="1:18" ht="11.25">
      <c r="A77" s="53" t="s">
        <v>13</v>
      </c>
      <c r="B77" s="101">
        <v>60.64</v>
      </c>
      <c r="C77" s="102">
        <v>61.29</v>
      </c>
      <c r="D77" s="102">
        <v>66.94</v>
      </c>
      <c r="E77" s="102">
        <v>62.93</v>
      </c>
      <c r="F77" s="102"/>
      <c r="G77" s="103">
        <v>56.52</v>
      </c>
      <c r="H77" s="104">
        <v>54.65</v>
      </c>
      <c r="I77" s="4"/>
      <c r="M77" s="44"/>
      <c r="N77" s="44"/>
      <c r="O77" s="44"/>
      <c r="P77" s="44"/>
      <c r="Q77" s="44"/>
      <c r="R77" s="44"/>
    </row>
    <row r="78" spans="1:18" ht="11.25">
      <c r="A78" s="53" t="s">
        <v>14</v>
      </c>
      <c r="B78" s="101">
        <v>59.86</v>
      </c>
      <c r="C78" s="102">
        <v>60.45</v>
      </c>
      <c r="D78" s="102">
        <v>65.88</v>
      </c>
      <c r="E78" s="102">
        <v>65.13</v>
      </c>
      <c r="F78" s="102"/>
      <c r="G78" s="103">
        <v>54.18</v>
      </c>
      <c r="H78" s="104">
        <v>54.51</v>
      </c>
      <c r="I78" s="4"/>
      <c r="M78" s="44"/>
      <c r="N78" s="44"/>
      <c r="O78" s="44"/>
      <c r="P78" s="44"/>
      <c r="Q78" s="44"/>
      <c r="R78" s="44"/>
    </row>
    <row r="79" spans="1:18" ht="11.25">
      <c r="A79" s="53" t="s">
        <v>15</v>
      </c>
      <c r="B79" s="101">
        <v>61.98</v>
      </c>
      <c r="C79" s="102">
        <v>63.65</v>
      </c>
      <c r="D79" s="102">
        <v>69.07</v>
      </c>
      <c r="E79" s="102">
        <v>64.85</v>
      </c>
      <c r="F79" s="102"/>
      <c r="G79" s="103">
        <v>54.48</v>
      </c>
      <c r="H79" s="104">
        <v>54.34</v>
      </c>
      <c r="I79" s="4"/>
      <c r="M79" s="44"/>
      <c r="N79" s="44"/>
      <c r="O79" s="44"/>
      <c r="P79" s="44"/>
      <c r="Q79" s="44"/>
      <c r="R79" s="44"/>
    </row>
    <row r="80" spans="1:18" ht="11.25">
      <c r="A80" s="53" t="s">
        <v>16</v>
      </c>
      <c r="B80" s="101">
        <v>52.75</v>
      </c>
      <c r="C80" s="105">
        <v>53.27</v>
      </c>
      <c r="D80" s="105">
        <v>52.13</v>
      </c>
      <c r="E80" s="105">
        <v>58.93</v>
      </c>
      <c r="F80" s="105"/>
      <c r="G80" s="105">
        <v>48.74</v>
      </c>
      <c r="H80" s="104">
        <v>52.84</v>
      </c>
      <c r="I80" s="4"/>
      <c r="M80" s="44"/>
      <c r="N80" s="44"/>
      <c r="O80" s="44"/>
      <c r="P80" s="44"/>
      <c r="Q80" s="44"/>
      <c r="R80" s="44"/>
    </row>
    <row r="81" spans="1:18" ht="11.25">
      <c r="A81" s="53" t="s">
        <v>17</v>
      </c>
      <c r="B81" s="101">
        <v>48.25</v>
      </c>
      <c r="C81" s="102">
        <v>47.07</v>
      </c>
      <c r="D81" s="102">
        <v>49.49</v>
      </c>
      <c r="E81" s="102">
        <v>59.68</v>
      </c>
      <c r="F81" s="102"/>
      <c r="G81" s="102">
        <v>44.1</v>
      </c>
      <c r="H81" s="104">
        <v>50.39</v>
      </c>
      <c r="I81" s="4"/>
      <c r="M81" s="44"/>
      <c r="N81" s="44"/>
      <c r="O81" s="44"/>
      <c r="P81" s="44"/>
      <c r="Q81" s="44"/>
      <c r="R81" s="44"/>
    </row>
    <row r="82" spans="1:18" ht="11.25">
      <c r="A82" s="53" t="s">
        <v>18</v>
      </c>
      <c r="B82" s="101">
        <v>58.39</v>
      </c>
      <c r="C82" s="102">
        <v>58.98</v>
      </c>
      <c r="D82" s="102">
        <v>66.88</v>
      </c>
      <c r="E82" s="102">
        <v>68.07</v>
      </c>
      <c r="F82" s="102"/>
      <c r="G82" s="103">
        <v>51.47</v>
      </c>
      <c r="H82" s="104">
        <v>50.14</v>
      </c>
      <c r="I82" s="4"/>
      <c r="M82" s="44"/>
      <c r="N82" s="44"/>
      <c r="O82" s="44"/>
      <c r="P82" s="44"/>
      <c r="Q82" s="44"/>
      <c r="R82" s="44"/>
    </row>
    <row r="83" spans="1:18" ht="11.25">
      <c r="A83" s="53" t="s">
        <v>19</v>
      </c>
      <c r="B83" s="101">
        <v>54.97</v>
      </c>
      <c r="C83" s="102">
        <v>52.8</v>
      </c>
      <c r="D83" s="102">
        <v>62.25</v>
      </c>
      <c r="E83" s="102">
        <v>65.85</v>
      </c>
      <c r="F83" s="102"/>
      <c r="G83" s="103">
        <v>54.06</v>
      </c>
      <c r="H83" s="104">
        <v>51.69</v>
      </c>
      <c r="I83" s="4"/>
      <c r="M83" s="44"/>
      <c r="N83" s="44"/>
      <c r="O83" s="44"/>
      <c r="P83" s="44"/>
      <c r="Q83" s="44"/>
      <c r="R83" s="44"/>
    </row>
    <row r="84" spans="1:18" ht="11.25">
      <c r="A84" s="53" t="s">
        <v>20</v>
      </c>
      <c r="B84" s="101">
        <v>52.05</v>
      </c>
      <c r="C84" s="102">
        <v>51.16</v>
      </c>
      <c r="D84" s="102">
        <v>55.98</v>
      </c>
      <c r="E84" s="102">
        <v>59.41</v>
      </c>
      <c r="F84" s="102"/>
      <c r="G84" s="103">
        <v>47.64</v>
      </c>
      <c r="H84" s="104">
        <v>51.92</v>
      </c>
      <c r="I84" s="4"/>
      <c r="M84" s="44"/>
      <c r="N84" s="44"/>
      <c r="O84" s="44"/>
      <c r="P84" s="44"/>
      <c r="Q84" s="44"/>
      <c r="R84" s="44"/>
    </row>
    <row r="85" spans="1:18" ht="11.25">
      <c r="A85" s="53" t="s">
        <v>21</v>
      </c>
      <c r="B85" s="101">
        <v>44.58</v>
      </c>
      <c r="C85" s="102">
        <v>42.12</v>
      </c>
      <c r="D85" s="102">
        <v>46.98</v>
      </c>
      <c r="E85" s="102">
        <v>45.14</v>
      </c>
      <c r="F85" s="102"/>
      <c r="G85" s="103">
        <v>44</v>
      </c>
      <c r="H85" s="104">
        <v>49.86</v>
      </c>
      <c r="I85" s="4"/>
      <c r="M85" s="44"/>
      <c r="N85" s="44"/>
      <c r="O85" s="44"/>
      <c r="P85" s="44"/>
      <c r="Q85" s="44"/>
      <c r="R85" s="44"/>
    </row>
    <row r="86" spans="1:18" ht="11.25">
      <c r="A86" s="59"/>
      <c r="B86" s="60"/>
      <c r="C86" s="28"/>
      <c r="D86" s="28"/>
      <c r="E86" s="28"/>
      <c r="F86" s="28"/>
      <c r="G86" s="86"/>
      <c r="H86" s="87"/>
      <c r="I86" s="4"/>
      <c r="M86" s="44"/>
      <c r="N86" s="44"/>
      <c r="O86" s="44"/>
      <c r="P86" s="44"/>
      <c r="Q86" s="44"/>
      <c r="R86" s="44"/>
    </row>
    <row r="87" spans="1:15" ht="12.75" customHeight="1">
      <c r="A87" s="63" t="s">
        <v>94</v>
      </c>
      <c r="B87" s="64"/>
      <c r="C87" s="65"/>
      <c r="D87" s="65"/>
      <c r="E87" s="66"/>
      <c r="F87" s="66"/>
      <c r="G87" s="66"/>
      <c r="H87" s="67"/>
      <c r="I87" s="4"/>
      <c r="K87" s="44"/>
      <c r="L87" s="44"/>
      <c r="M87" s="44"/>
      <c r="N87" s="44"/>
      <c r="O87" s="44"/>
    </row>
    <row r="88" spans="1:19" s="69" customFormat="1" ht="12.75">
      <c r="A88" s="68" t="s">
        <v>31</v>
      </c>
      <c r="B88" s="44"/>
      <c r="C88" s="4"/>
      <c r="D88" s="4"/>
      <c r="E88" s="4"/>
      <c r="F88" s="4"/>
      <c r="G88" s="4"/>
      <c r="H88" s="4"/>
      <c r="I88" s="31"/>
      <c r="J88" s="31"/>
      <c r="K88" s="31"/>
      <c r="L88" s="31"/>
      <c r="M88" s="31"/>
      <c r="N88" s="31"/>
      <c r="O88" s="32"/>
      <c r="P88" s="31"/>
      <c r="Q88" s="70"/>
      <c r="R88" s="70"/>
      <c r="S88" s="70"/>
    </row>
    <row r="89" spans="1:19" s="69" customFormat="1" ht="12.75">
      <c r="A89" s="30"/>
      <c r="B89" s="44"/>
      <c r="C89" s="4"/>
      <c r="D89" s="4"/>
      <c r="E89" s="4"/>
      <c r="F89" s="4"/>
      <c r="G89" s="4"/>
      <c r="H89" s="4"/>
      <c r="I89" s="31"/>
      <c r="J89" s="31"/>
      <c r="K89" s="31"/>
      <c r="L89" s="31"/>
      <c r="M89" s="31"/>
      <c r="N89" s="31"/>
      <c r="O89" s="32"/>
      <c r="P89" s="31"/>
      <c r="Q89" s="70"/>
      <c r="R89" s="70"/>
      <c r="S89" s="70"/>
    </row>
    <row r="90" spans="1:19" s="89" customFormat="1" ht="11.25">
      <c r="A90" s="106" t="s">
        <v>35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88"/>
      <c r="O90" s="88"/>
      <c r="P90" s="88"/>
      <c r="Q90" s="88"/>
      <c r="R90" s="88"/>
      <c r="S90" s="88"/>
    </row>
    <row r="91" spans="1:18" ht="11.25">
      <c r="A91" s="34" t="s">
        <v>2</v>
      </c>
      <c r="B91" s="35" t="s">
        <v>24</v>
      </c>
      <c r="C91" s="36" t="s">
        <v>25</v>
      </c>
      <c r="D91" s="36"/>
      <c r="E91" s="36"/>
      <c r="F91" s="92"/>
      <c r="G91" s="36" t="s">
        <v>26</v>
      </c>
      <c r="H91" s="38"/>
      <c r="I91" s="4"/>
      <c r="M91" s="44"/>
      <c r="N91" s="44"/>
      <c r="O91" s="44"/>
      <c r="P91" s="44"/>
      <c r="Q91" s="44"/>
      <c r="R91" s="44"/>
    </row>
    <row r="92" spans="1:18" ht="22.5">
      <c r="A92" s="39"/>
      <c r="B92" s="40"/>
      <c r="C92" s="41" t="s">
        <v>93</v>
      </c>
      <c r="D92" s="42" t="s">
        <v>27</v>
      </c>
      <c r="E92" s="42" t="s">
        <v>28</v>
      </c>
      <c r="F92" s="42"/>
      <c r="G92" s="42" t="s">
        <v>29</v>
      </c>
      <c r="H92" s="43" t="s">
        <v>30</v>
      </c>
      <c r="I92" s="4"/>
      <c r="M92" s="44"/>
      <c r="N92" s="44"/>
      <c r="O92" s="44"/>
      <c r="P92" s="44"/>
      <c r="Q92" s="44"/>
      <c r="R92" s="44"/>
    </row>
    <row r="93" spans="1:18" s="79" customFormat="1" ht="11.25">
      <c r="A93" s="76"/>
      <c r="B93" s="77"/>
      <c r="C93" s="77"/>
      <c r="D93" s="77"/>
      <c r="E93" s="77"/>
      <c r="F93" s="77"/>
      <c r="G93" s="77"/>
      <c r="H93" s="78"/>
      <c r="M93" s="80"/>
      <c r="N93" s="80"/>
      <c r="O93" s="80"/>
      <c r="P93" s="80"/>
      <c r="Q93" s="80"/>
      <c r="R93" s="80"/>
    </row>
    <row r="94" spans="1:18" ht="11.25">
      <c r="A94" s="10" t="s">
        <v>9</v>
      </c>
      <c r="B94" s="49">
        <f>AVERAGE(B96:B107)</f>
        <v>9048.583333333334</v>
      </c>
      <c r="C94" s="49">
        <f>AVERAGE(C96:C107)</f>
        <v>6143.833333333333</v>
      </c>
      <c r="D94" s="49">
        <f>AVERAGE(D96:D107)</f>
        <v>1222.5</v>
      </c>
      <c r="E94" s="49">
        <f>AVERAGE(E96:E107)</f>
        <v>330.75</v>
      </c>
      <c r="F94" s="49"/>
      <c r="G94" s="49">
        <f>AVERAGE(G96:G107)</f>
        <v>609.75</v>
      </c>
      <c r="H94" s="107">
        <f>AVERAGE(H96:H107)</f>
        <v>741.75</v>
      </c>
      <c r="I94" s="4"/>
      <c r="M94" s="44"/>
      <c r="N94" s="44"/>
      <c r="O94" s="44"/>
      <c r="P94" s="44"/>
      <c r="Q94" s="44"/>
      <c r="R94" s="44"/>
    </row>
    <row r="95" spans="1:18" ht="11.25">
      <c r="A95" s="10"/>
      <c r="B95" s="50"/>
      <c r="C95" s="55"/>
      <c r="D95" s="55"/>
      <c r="E95" s="55"/>
      <c r="F95" s="55"/>
      <c r="G95" s="82"/>
      <c r="H95" s="83"/>
      <c r="I95" s="4"/>
      <c r="M95" s="44"/>
      <c r="N95" s="44"/>
      <c r="O95" s="44"/>
      <c r="P95" s="44"/>
      <c r="Q95" s="44"/>
      <c r="R95" s="44"/>
    </row>
    <row r="96" spans="1:18" ht="11.25">
      <c r="A96" s="53" t="s">
        <v>10</v>
      </c>
      <c r="B96" s="54">
        <f aca="true" t="shared" si="4" ref="B96:B107">SUM(C96:H96)</f>
        <v>8942</v>
      </c>
      <c r="C96" s="84">
        <v>6078</v>
      </c>
      <c r="D96" s="84">
        <v>1149</v>
      </c>
      <c r="E96" s="84">
        <v>328</v>
      </c>
      <c r="F96" s="84"/>
      <c r="G96" s="85">
        <v>611</v>
      </c>
      <c r="H96" s="58">
        <v>776</v>
      </c>
      <c r="I96" s="4"/>
      <c r="M96" s="44"/>
      <c r="N96" s="44"/>
      <c r="O96" s="44"/>
      <c r="P96" s="44"/>
      <c r="Q96" s="44"/>
      <c r="R96" s="44"/>
    </row>
    <row r="97" spans="1:18" ht="11.25">
      <c r="A97" s="53" t="s">
        <v>11</v>
      </c>
      <c r="B97" s="54">
        <f t="shared" si="4"/>
        <v>9091</v>
      </c>
      <c r="C97" s="84">
        <v>6073</v>
      </c>
      <c r="D97" s="84">
        <v>1245</v>
      </c>
      <c r="E97" s="84">
        <v>330</v>
      </c>
      <c r="F97" s="84"/>
      <c r="G97" s="85">
        <v>618</v>
      </c>
      <c r="H97" s="58">
        <v>825</v>
      </c>
      <c r="I97" s="4"/>
      <c r="M97" s="44"/>
      <c r="N97" s="44"/>
      <c r="O97" s="44"/>
      <c r="P97" s="44"/>
      <c r="Q97" s="44"/>
      <c r="R97" s="44"/>
    </row>
    <row r="98" spans="1:18" ht="11.25">
      <c r="A98" s="53" t="s">
        <v>12</v>
      </c>
      <c r="B98" s="54">
        <f t="shared" si="4"/>
        <v>9024</v>
      </c>
      <c r="C98" s="84">
        <v>6195</v>
      </c>
      <c r="D98" s="84">
        <v>1166</v>
      </c>
      <c r="E98" s="84">
        <v>313</v>
      </c>
      <c r="F98" s="84"/>
      <c r="G98" s="85">
        <v>625</v>
      </c>
      <c r="H98" s="58">
        <v>725</v>
      </c>
      <c r="I98" s="4"/>
      <c r="M98" s="44"/>
      <c r="N98" s="44"/>
      <c r="O98" s="44"/>
      <c r="P98" s="44"/>
      <c r="Q98" s="44"/>
      <c r="R98" s="44"/>
    </row>
    <row r="99" spans="1:18" ht="11.25">
      <c r="A99" s="53" t="s">
        <v>13</v>
      </c>
      <c r="B99" s="54">
        <f t="shared" si="4"/>
        <v>9048</v>
      </c>
      <c r="C99" s="84">
        <v>6140</v>
      </c>
      <c r="D99" s="84">
        <v>1255</v>
      </c>
      <c r="E99" s="84">
        <v>322</v>
      </c>
      <c r="F99" s="84"/>
      <c r="G99" s="85">
        <v>602</v>
      </c>
      <c r="H99" s="58">
        <v>729</v>
      </c>
      <c r="I99" s="4"/>
      <c r="M99" s="44"/>
      <c r="N99" s="44"/>
      <c r="O99" s="44"/>
      <c r="P99" s="44"/>
      <c r="Q99" s="44"/>
      <c r="R99" s="44"/>
    </row>
    <row r="100" spans="1:18" ht="11.25">
      <c r="A100" s="53" t="s">
        <v>14</v>
      </c>
      <c r="B100" s="54">
        <f t="shared" si="4"/>
        <v>9169</v>
      </c>
      <c r="C100" s="84">
        <v>6292</v>
      </c>
      <c r="D100" s="84">
        <v>1205</v>
      </c>
      <c r="E100" s="84">
        <v>323</v>
      </c>
      <c r="F100" s="84"/>
      <c r="G100" s="85">
        <v>604</v>
      </c>
      <c r="H100" s="58">
        <v>745</v>
      </c>
      <c r="I100" s="4"/>
      <c r="M100" s="44"/>
      <c r="N100" s="44"/>
      <c r="O100" s="44"/>
      <c r="P100" s="44"/>
      <c r="Q100" s="44"/>
      <c r="R100" s="44"/>
    </row>
    <row r="101" spans="1:18" ht="11.25">
      <c r="A101" s="53" t="s">
        <v>15</v>
      </c>
      <c r="B101" s="54">
        <f t="shared" si="4"/>
        <v>9130</v>
      </c>
      <c r="C101" s="84">
        <v>6184</v>
      </c>
      <c r="D101" s="84">
        <v>1255</v>
      </c>
      <c r="E101" s="84">
        <v>321</v>
      </c>
      <c r="F101" s="84"/>
      <c r="G101" s="85">
        <v>606</v>
      </c>
      <c r="H101" s="58">
        <v>764</v>
      </c>
      <c r="I101" s="4"/>
      <c r="M101" s="44"/>
      <c r="N101" s="44"/>
      <c r="O101" s="44"/>
      <c r="P101" s="44"/>
      <c r="Q101" s="44"/>
      <c r="R101" s="44"/>
    </row>
    <row r="102" spans="1:18" ht="11.25">
      <c r="A102" s="53" t="s">
        <v>16</v>
      </c>
      <c r="B102" s="54">
        <f t="shared" si="4"/>
        <v>8995</v>
      </c>
      <c r="C102" s="84">
        <v>6081</v>
      </c>
      <c r="D102" s="84">
        <v>1242</v>
      </c>
      <c r="E102" s="84">
        <v>320</v>
      </c>
      <c r="F102" s="84"/>
      <c r="G102" s="85">
        <v>594</v>
      </c>
      <c r="H102" s="58">
        <v>758</v>
      </c>
      <c r="I102" s="4"/>
      <c r="M102" s="44"/>
      <c r="N102" s="44"/>
      <c r="O102" s="44"/>
      <c r="P102" s="44"/>
      <c r="Q102" s="44"/>
      <c r="R102" s="44"/>
    </row>
    <row r="103" spans="1:18" ht="11.25">
      <c r="A103" s="53" t="s">
        <v>17</v>
      </c>
      <c r="B103" s="54">
        <f t="shared" si="4"/>
        <v>8548</v>
      </c>
      <c r="C103" s="84">
        <v>5889</v>
      </c>
      <c r="D103" s="84">
        <v>1212</v>
      </c>
      <c r="E103" s="84">
        <v>327</v>
      </c>
      <c r="F103" s="84"/>
      <c r="G103" s="85">
        <v>528</v>
      </c>
      <c r="H103" s="58">
        <v>592</v>
      </c>
      <c r="I103" s="4"/>
      <c r="M103" s="44"/>
      <c r="N103" s="44"/>
      <c r="O103" s="44"/>
      <c r="P103" s="44"/>
      <c r="Q103" s="44"/>
      <c r="R103" s="44"/>
    </row>
    <row r="104" spans="1:18" ht="11.25">
      <c r="A104" s="53" t="s">
        <v>18</v>
      </c>
      <c r="B104" s="54">
        <f t="shared" si="4"/>
        <v>9342</v>
      </c>
      <c r="C104" s="84">
        <v>6345</v>
      </c>
      <c r="D104" s="84">
        <v>1255</v>
      </c>
      <c r="E104" s="84">
        <v>330</v>
      </c>
      <c r="F104" s="84"/>
      <c r="G104" s="85">
        <v>626</v>
      </c>
      <c r="H104" s="58">
        <v>786</v>
      </c>
      <c r="I104" s="4"/>
      <c r="M104" s="44"/>
      <c r="N104" s="44"/>
      <c r="O104" s="44"/>
      <c r="P104" s="44"/>
      <c r="Q104" s="44"/>
      <c r="R104" s="44"/>
    </row>
    <row r="105" spans="1:18" ht="11.25">
      <c r="A105" s="53" t="s">
        <v>19</v>
      </c>
      <c r="B105" s="54">
        <f t="shared" si="4"/>
        <v>9294</v>
      </c>
      <c r="C105" s="84">
        <v>6333</v>
      </c>
      <c r="D105" s="84">
        <v>1239</v>
      </c>
      <c r="E105" s="84">
        <v>327</v>
      </c>
      <c r="F105" s="84"/>
      <c r="G105" s="85">
        <v>634</v>
      </c>
      <c r="H105" s="58">
        <v>761</v>
      </c>
      <c r="I105" s="4"/>
      <c r="M105" s="44"/>
      <c r="N105" s="44"/>
      <c r="O105" s="44"/>
      <c r="P105" s="44"/>
      <c r="Q105" s="44"/>
      <c r="R105" s="44"/>
    </row>
    <row r="106" spans="1:18" ht="11.25">
      <c r="A106" s="53" t="s">
        <v>20</v>
      </c>
      <c r="B106" s="54">
        <f t="shared" si="4"/>
        <v>8993</v>
      </c>
      <c r="C106" s="84">
        <v>6070</v>
      </c>
      <c r="D106" s="84">
        <v>1242</v>
      </c>
      <c r="E106" s="84">
        <v>328</v>
      </c>
      <c r="F106" s="84"/>
      <c r="G106" s="85">
        <v>636</v>
      </c>
      <c r="H106" s="58">
        <v>717</v>
      </c>
      <c r="I106" s="4"/>
      <c r="M106" s="44"/>
      <c r="N106" s="44"/>
      <c r="O106" s="44"/>
      <c r="P106" s="44"/>
      <c r="Q106" s="44"/>
      <c r="R106" s="44"/>
    </row>
    <row r="107" spans="1:18" ht="11.25">
      <c r="A107" s="53" t="s">
        <v>21</v>
      </c>
      <c r="B107" s="54">
        <f t="shared" si="4"/>
        <v>9007</v>
      </c>
      <c r="C107" s="84">
        <v>6046</v>
      </c>
      <c r="D107" s="84">
        <v>1205</v>
      </c>
      <c r="E107" s="84">
        <v>400</v>
      </c>
      <c r="F107" s="84"/>
      <c r="G107" s="85">
        <v>633</v>
      </c>
      <c r="H107" s="58">
        <v>723</v>
      </c>
      <c r="I107" s="4"/>
      <c r="M107" s="44"/>
      <c r="N107" s="44"/>
      <c r="O107" s="44"/>
      <c r="P107" s="44"/>
      <c r="Q107" s="44"/>
      <c r="R107" s="44"/>
    </row>
    <row r="108" spans="1:18" ht="11.25">
      <c r="A108" s="59"/>
      <c r="B108" s="61"/>
      <c r="C108" s="28"/>
      <c r="D108" s="28"/>
      <c r="E108" s="28"/>
      <c r="F108" s="28"/>
      <c r="G108" s="86"/>
      <c r="H108" s="87"/>
      <c r="I108" s="4"/>
      <c r="M108" s="44"/>
      <c r="N108" s="44"/>
      <c r="O108" s="44"/>
      <c r="P108" s="44"/>
      <c r="Q108" s="44"/>
      <c r="R108" s="44"/>
    </row>
    <row r="109" spans="1:15" ht="12.75" customHeight="1">
      <c r="A109" s="63" t="s">
        <v>94</v>
      </c>
      <c r="B109" s="64"/>
      <c r="C109" s="65"/>
      <c r="D109" s="65"/>
      <c r="E109" s="66"/>
      <c r="F109" s="66"/>
      <c r="G109" s="66"/>
      <c r="H109" s="67"/>
      <c r="I109" s="4"/>
      <c r="K109" s="44"/>
      <c r="L109" s="44"/>
      <c r="M109" s="44"/>
      <c r="N109" s="44"/>
      <c r="O109" s="44"/>
    </row>
    <row r="110" spans="1:19" s="69" customFormat="1" ht="12.75">
      <c r="A110" s="68" t="s">
        <v>31</v>
      </c>
      <c r="B110" s="44"/>
      <c r="C110" s="4"/>
      <c r="D110" s="4"/>
      <c r="E110" s="4"/>
      <c r="F110" s="4"/>
      <c r="G110" s="4"/>
      <c r="H110" s="4"/>
      <c r="I110" s="31"/>
      <c r="J110" s="31"/>
      <c r="K110" s="31"/>
      <c r="L110" s="31"/>
      <c r="M110" s="31"/>
      <c r="N110" s="31"/>
      <c r="O110" s="32"/>
      <c r="P110" s="31"/>
      <c r="Q110" s="70"/>
      <c r="R110" s="70"/>
      <c r="S110" s="70"/>
    </row>
    <row r="111" spans="1:19" s="69" customFormat="1" ht="12.75">
      <c r="A111" s="108"/>
      <c r="B111" s="44"/>
      <c r="C111" s="4"/>
      <c r="D111" s="4"/>
      <c r="E111" s="4"/>
      <c r="F111" s="4"/>
      <c r="G111" s="4"/>
      <c r="H111" s="4"/>
      <c r="I111" s="31"/>
      <c r="J111" s="31"/>
      <c r="K111" s="31"/>
      <c r="L111" s="31"/>
      <c r="M111" s="31"/>
      <c r="N111" s="31"/>
      <c r="O111" s="32"/>
      <c r="P111" s="31"/>
      <c r="Q111" s="70"/>
      <c r="R111" s="70"/>
      <c r="S111" s="70"/>
    </row>
    <row r="112" ht="11.25">
      <c r="A112" s="5" t="s">
        <v>36</v>
      </c>
    </row>
    <row r="113" spans="1:11" ht="56.25">
      <c r="A113" s="6" t="s">
        <v>2</v>
      </c>
      <c r="B113" s="7" t="s">
        <v>37</v>
      </c>
      <c r="C113" s="7" t="s">
        <v>38</v>
      </c>
      <c r="D113" s="7" t="s">
        <v>39</v>
      </c>
      <c r="E113" s="7" t="s">
        <v>40</v>
      </c>
      <c r="F113" s="7"/>
      <c r="G113" s="7" t="s">
        <v>41</v>
      </c>
      <c r="H113" s="7" t="s">
        <v>42</v>
      </c>
      <c r="I113" s="8" t="s">
        <v>43</v>
      </c>
      <c r="K113" s="2"/>
    </row>
    <row r="114" spans="1:11" ht="11.25">
      <c r="A114" s="10"/>
      <c r="B114" s="9"/>
      <c r="C114" s="9"/>
      <c r="D114" s="9"/>
      <c r="E114" s="9"/>
      <c r="F114" s="9"/>
      <c r="G114" s="9"/>
      <c r="H114" s="9"/>
      <c r="I114" s="11"/>
      <c r="K114" s="2"/>
    </row>
    <row r="115" spans="1:11" ht="11.25">
      <c r="A115" s="10" t="s">
        <v>24</v>
      </c>
      <c r="B115" s="12">
        <v>4705354</v>
      </c>
      <c r="C115" s="12">
        <v>2340911</v>
      </c>
      <c r="D115" s="12">
        <v>2364443</v>
      </c>
      <c r="E115" s="12">
        <v>10706766</v>
      </c>
      <c r="F115" s="12"/>
      <c r="G115" s="12">
        <v>5018674</v>
      </c>
      <c r="H115" s="12">
        <v>5688092</v>
      </c>
      <c r="I115" s="11">
        <v>2.28</v>
      </c>
      <c r="K115" s="2"/>
    </row>
    <row r="116" spans="1:11" ht="11.25">
      <c r="A116" s="10"/>
      <c r="B116" s="12"/>
      <c r="C116" s="12"/>
      <c r="D116" s="12"/>
      <c r="E116" s="12"/>
      <c r="F116" s="12"/>
      <c r="G116" s="12"/>
      <c r="H116" s="12"/>
      <c r="I116" s="11"/>
      <c r="K116" s="2"/>
    </row>
    <row r="117" spans="1:11" ht="11.25">
      <c r="A117" s="22" t="s">
        <v>10</v>
      </c>
      <c r="B117" s="23">
        <v>352823</v>
      </c>
      <c r="C117" s="23">
        <v>191978</v>
      </c>
      <c r="D117" s="23">
        <v>160845</v>
      </c>
      <c r="E117" s="23">
        <v>783422</v>
      </c>
      <c r="F117" s="23"/>
      <c r="G117" s="23">
        <v>418131</v>
      </c>
      <c r="H117" s="23">
        <v>365291</v>
      </c>
      <c r="I117" s="109">
        <v>2.22</v>
      </c>
      <c r="J117" s="23"/>
      <c r="K117" s="2"/>
    </row>
    <row r="118" spans="1:11" ht="11.25">
      <c r="A118" s="22" t="s">
        <v>11</v>
      </c>
      <c r="B118" s="23">
        <v>361375</v>
      </c>
      <c r="C118" s="23">
        <v>202721</v>
      </c>
      <c r="D118" s="23">
        <v>158654</v>
      </c>
      <c r="E118" s="23">
        <v>820840</v>
      </c>
      <c r="F118" s="23"/>
      <c r="G118" s="23">
        <v>434003</v>
      </c>
      <c r="H118" s="23">
        <v>386837</v>
      </c>
      <c r="I118" s="109">
        <v>2.27</v>
      </c>
      <c r="J118" s="23"/>
      <c r="K118" s="2"/>
    </row>
    <row r="119" spans="1:11" ht="11.25">
      <c r="A119" s="22" t="s">
        <v>12</v>
      </c>
      <c r="B119" s="23">
        <v>434291</v>
      </c>
      <c r="C119" s="23">
        <v>220864</v>
      </c>
      <c r="D119" s="23">
        <v>213427</v>
      </c>
      <c r="E119" s="23">
        <v>969150</v>
      </c>
      <c r="F119" s="23"/>
      <c r="G119" s="23">
        <v>455693</v>
      </c>
      <c r="H119" s="23">
        <v>513457</v>
      </c>
      <c r="I119" s="109">
        <v>2.23</v>
      </c>
      <c r="J119" s="23"/>
      <c r="K119" s="2"/>
    </row>
    <row r="120" spans="1:11" ht="11.25">
      <c r="A120" s="22" t="s">
        <v>13</v>
      </c>
      <c r="B120" s="23">
        <v>418151</v>
      </c>
      <c r="C120" s="23">
        <v>187535</v>
      </c>
      <c r="D120" s="23">
        <v>230616</v>
      </c>
      <c r="E120" s="23">
        <v>988955</v>
      </c>
      <c r="F120" s="23"/>
      <c r="G120" s="23">
        <v>425128</v>
      </c>
      <c r="H120" s="23">
        <v>563827</v>
      </c>
      <c r="I120" s="109">
        <v>2.37</v>
      </c>
      <c r="J120" s="23"/>
      <c r="K120" s="2"/>
    </row>
    <row r="121" spans="1:11" ht="11.25">
      <c r="A121" s="22" t="s">
        <v>14</v>
      </c>
      <c r="B121" s="23">
        <v>434671</v>
      </c>
      <c r="C121" s="23">
        <v>200788</v>
      </c>
      <c r="D121" s="23">
        <v>233883</v>
      </c>
      <c r="E121" s="23">
        <v>1005980</v>
      </c>
      <c r="F121" s="23"/>
      <c r="G121" s="23">
        <v>423086</v>
      </c>
      <c r="H121" s="23">
        <v>582894</v>
      </c>
      <c r="I121" s="109">
        <v>2.31</v>
      </c>
      <c r="J121" s="23"/>
      <c r="K121" s="2"/>
    </row>
    <row r="122" spans="1:11" ht="11.25">
      <c r="A122" s="22" t="s">
        <v>15</v>
      </c>
      <c r="B122" s="23">
        <v>426754</v>
      </c>
      <c r="C122" s="23">
        <v>193313</v>
      </c>
      <c r="D122" s="23">
        <v>233441</v>
      </c>
      <c r="E122" s="23">
        <v>1001181</v>
      </c>
      <c r="F122" s="23"/>
      <c r="G122" s="23">
        <v>415540</v>
      </c>
      <c r="H122" s="23">
        <v>585641</v>
      </c>
      <c r="I122" s="109">
        <v>2.35</v>
      </c>
      <c r="J122" s="23"/>
      <c r="K122" s="2"/>
    </row>
    <row r="123" spans="1:11" ht="11.25">
      <c r="A123" s="22" t="s">
        <v>16</v>
      </c>
      <c r="B123" s="23">
        <v>391959</v>
      </c>
      <c r="C123" s="23">
        <v>169599</v>
      </c>
      <c r="D123" s="23">
        <v>222360</v>
      </c>
      <c r="E123" s="23">
        <v>878852</v>
      </c>
      <c r="F123" s="23"/>
      <c r="G123" s="23">
        <v>363281</v>
      </c>
      <c r="H123" s="23">
        <v>515571</v>
      </c>
      <c r="I123" s="109">
        <v>2.24</v>
      </c>
      <c r="J123" s="23"/>
      <c r="K123" s="2"/>
    </row>
    <row r="124" spans="1:11" ht="11.25">
      <c r="A124" s="22" t="s">
        <v>17</v>
      </c>
      <c r="B124" s="23">
        <v>348275</v>
      </c>
      <c r="C124" s="23">
        <v>150463</v>
      </c>
      <c r="D124" s="23">
        <v>197812</v>
      </c>
      <c r="E124" s="23">
        <v>769868</v>
      </c>
      <c r="F124" s="23"/>
      <c r="G124" s="23">
        <v>321748</v>
      </c>
      <c r="H124" s="23">
        <v>448120</v>
      </c>
      <c r="I124" s="109">
        <v>2.21</v>
      </c>
      <c r="J124" s="23"/>
      <c r="K124" s="2"/>
    </row>
    <row r="125" spans="1:11" ht="11.25">
      <c r="A125" s="22" t="s">
        <v>18</v>
      </c>
      <c r="B125" s="23">
        <v>420462</v>
      </c>
      <c r="C125" s="23">
        <v>205905</v>
      </c>
      <c r="D125" s="23">
        <v>214557</v>
      </c>
      <c r="E125" s="23">
        <v>944207</v>
      </c>
      <c r="F125" s="23"/>
      <c r="G125" s="23">
        <v>437837</v>
      </c>
      <c r="H125" s="23">
        <v>506370</v>
      </c>
      <c r="I125" s="109">
        <v>2.25</v>
      </c>
      <c r="J125" s="23"/>
      <c r="K125" s="2"/>
    </row>
    <row r="126" spans="1:11" ht="11.25">
      <c r="A126" s="22" t="s">
        <v>19</v>
      </c>
      <c r="B126" s="23">
        <v>411730</v>
      </c>
      <c r="C126" s="23">
        <v>208731</v>
      </c>
      <c r="D126" s="23">
        <v>202999</v>
      </c>
      <c r="E126" s="23">
        <v>926342</v>
      </c>
      <c r="F126" s="23"/>
      <c r="G126" s="23">
        <v>436110</v>
      </c>
      <c r="H126" s="23">
        <v>490232</v>
      </c>
      <c r="I126" s="109">
        <v>2.25</v>
      </c>
      <c r="J126" s="23"/>
      <c r="K126" s="2"/>
    </row>
    <row r="127" spans="1:11" ht="11.25">
      <c r="A127" s="22" t="s">
        <v>20</v>
      </c>
      <c r="B127" s="23">
        <v>372075</v>
      </c>
      <c r="C127" s="23">
        <v>214304</v>
      </c>
      <c r="D127" s="23">
        <v>157771</v>
      </c>
      <c r="E127" s="23">
        <v>854990</v>
      </c>
      <c r="F127" s="23"/>
      <c r="G127" s="23">
        <v>464544</v>
      </c>
      <c r="H127" s="23">
        <v>390446</v>
      </c>
      <c r="I127" s="110">
        <v>2.3</v>
      </c>
      <c r="J127" s="23"/>
      <c r="K127" s="2"/>
    </row>
    <row r="128" spans="1:11" ht="11.25">
      <c r="A128" s="22" t="s">
        <v>21</v>
      </c>
      <c r="B128" s="23">
        <v>332788</v>
      </c>
      <c r="C128" s="23">
        <v>194710</v>
      </c>
      <c r="D128" s="23">
        <v>138078</v>
      </c>
      <c r="E128" s="23">
        <v>762979</v>
      </c>
      <c r="F128" s="23"/>
      <c r="G128" s="23">
        <v>423573</v>
      </c>
      <c r="H128" s="23">
        <v>339406</v>
      </c>
      <c r="I128" s="109">
        <v>2.29</v>
      </c>
      <c r="J128" s="23"/>
      <c r="K128" s="2"/>
    </row>
    <row r="129" spans="1:11" ht="11.25">
      <c r="A129" s="25"/>
      <c r="B129" s="26"/>
      <c r="C129" s="26"/>
      <c r="D129" s="26"/>
      <c r="E129" s="26"/>
      <c r="F129" s="26"/>
      <c r="G129" s="26"/>
      <c r="H129" s="26"/>
      <c r="I129" s="111"/>
      <c r="J129" s="23"/>
      <c r="K129" s="2"/>
    </row>
    <row r="130" spans="1:9" ht="11.25">
      <c r="A130" s="4" t="s">
        <v>22</v>
      </c>
      <c r="G130" s="23"/>
      <c r="H130" s="23"/>
      <c r="I130" s="21"/>
    </row>
    <row r="131" spans="5:6" ht="11.25">
      <c r="E131" s="23"/>
      <c r="F131" s="23"/>
    </row>
    <row r="132" spans="1:10" ht="11.25">
      <c r="A132" s="73" t="s">
        <v>44</v>
      </c>
      <c r="I132" s="4"/>
      <c r="J132" s="2"/>
    </row>
    <row r="133" spans="1:15" s="89" customFormat="1" ht="11.25">
      <c r="A133" s="6" t="s">
        <v>45</v>
      </c>
      <c r="B133" s="75" t="s">
        <v>24</v>
      </c>
      <c r="C133" s="75" t="s">
        <v>10</v>
      </c>
      <c r="D133" s="75" t="s">
        <v>11</v>
      </c>
      <c r="E133" s="75" t="s">
        <v>12</v>
      </c>
      <c r="F133" s="75"/>
      <c r="G133" s="75" t="s">
        <v>13</v>
      </c>
      <c r="H133" s="75" t="s">
        <v>14</v>
      </c>
      <c r="I133" s="75" t="s">
        <v>15</v>
      </c>
      <c r="J133" s="75" t="s">
        <v>16</v>
      </c>
      <c r="K133" s="75" t="s">
        <v>17</v>
      </c>
      <c r="L133" s="75" t="s">
        <v>18</v>
      </c>
      <c r="M133" s="75" t="s">
        <v>19</v>
      </c>
      <c r="N133" s="75" t="s">
        <v>20</v>
      </c>
      <c r="O133" s="112" t="s">
        <v>21</v>
      </c>
    </row>
    <row r="134" spans="1:28" s="117" customFormat="1" ht="12">
      <c r="A134" s="76"/>
      <c r="B134" s="113"/>
      <c r="C134" s="113"/>
      <c r="D134" s="113"/>
      <c r="E134" s="113"/>
      <c r="F134" s="113"/>
      <c r="G134" s="113"/>
      <c r="H134" s="114"/>
      <c r="I134" s="113"/>
      <c r="J134" s="113"/>
      <c r="K134" s="113"/>
      <c r="L134" s="113"/>
      <c r="M134" s="113"/>
      <c r="N134" s="113"/>
      <c r="O134" s="113"/>
      <c r="P134" s="115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</row>
    <row r="135" spans="1:28" s="117" customFormat="1" ht="12">
      <c r="A135" s="118" t="s">
        <v>24</v>
      </c>
      <c r="B135" s="119">
        <f>SUM(C135:O135)</f>
        <v>4705352</v>
      </c>
      <c r="C135" s="120">
        <f>SUM(C137:C138)</f>
        <v>352826</v>
      </c>
      <c r="D135" s="120">
        <f>SUM(D137:D138)</f>
        <v>361375</v>
      </c>
      <c r="E135" s="120">
        <f>SUM(E137:E138)</f>
        <v>434292</v>
      </c>
      <c r="F135" s="120"/>
      <c r="G135" s="120">
        <f aca="true" t="shared" si="5" ref="G135:O135">SUM(G137:G138)</f>
        <v>418150</v>
      </c>
      <c r="H135" s="120">
        <f t="shared" si="5"/>
        <v>434668</v>
      </c>
      <c r="I135" s="120">
        <f t="shared" si="5"/>
        <v>426752</v>
      </c>
      <c r="J135" s="120">
        <f t="shared" si="5"/>
        <v>391957</v>
      </c>
      <c r="K135" s="120">
        <f t="shared" si="5"/>
        <v>348275</v>
      </c>
      <c r="L135" s="120">
        <f t="shared" si="5"/>
        <v>420464</v>
      </c>
      <c r="M135" s="120">
        <f t="shared" si="5"/>
        <v>411729</v>
      </c>
      <c r="N135" s="120">
        <f t="shared" si="5"/>
        <v>372075</v>
      </c>
      <c r="O135" s="120">
        <f t="shared" si="5"/>
        <v>332789</v>
      </c>
      <c r="P135" s="121"/>
      <c r="Q135" s="122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</row>
    <row r="136" spans="1:28" s="117" customFormat="1" ht="12">
      <c r="A136" s="118"/>
      <c r="B136" s="84"/>
      <c r="P136" s="121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</row>
    <row r="137" spans="1:28" s="117" customFormat="1" ht="12">
      <c r="A137" s="123" t="s">
        <v>46</v>
      </c>
      <c r="B137" s="119">
        <f>SUM(C137:O137)</f>
        <v>2340911</v>
      </c>
      <c r="C137" s="119">
        <v>191978</v>
      </c>
      <c r="D137" s="119">
        <v>202721</v>
      </c>
      <c r="E137" s="119">
        <v>220864</v>
      </c>
      <c r="G137" s="119">
        <v>187535</v>
      </c>
      <c r="H137" s="119">
        <v>200788</v>
      </c>
      <c r="I137" s="119">
        <v>193313</v>
      </c>
      <c r="J137" s="119">
        <v>169599</v>
      </c>
      <c r="K137" s="119">
        <v>150463</v>
      </c>
      <c r="L137" s="119">
        <v>205905</v>
      </c>
      <c r="M137" s="119">
        <v>208731</v>
      </c>
      <c r="N137" s="119">
        <v>214304</v>
      </c>
      <c r="O137" s="119">
        <v>194710</v>
      </c>
      <c r="P137" s="121"/>
      <c r="Q137" s="122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</row>
    <row r="138" spans="1:28" s="117" customFormat="1" ht="12">
      <c r="A138" s="123" t="s">
        <v>47</v>
      </c>
      <c r="B138" s="119">
        <f>SUM(C138:O138)</f>
        <v>2364441</v>
      </c>
      <c r="C138" s="120">
        <f>SUM(C140:C176)</f>
        <v>160848</v>
      </c>
      <c r="D138" s="120">
        <f>SUM(D140:D176)</f>
        <v>158654</v>
      </c>
      <c r="E138" s="120">
        <f>SUM(E140:E176)</f>
        <v>213428</v>
      </c>
      <c r="G138" s="120">
        <f aca="true" t="shared" si="6" ref="G138:O138">SUM(G140:G176)</f>
        <v>230615</v>
      </c>
      <c r="H138" s="120">
        <f t="shared" si="6"/>
        <v>233880</v>
      </c>
      <c r="I138" s="120">
        <f t="shared" si="6"/>
        <v>233439</v>
      </c>
      <c r="J138" s="120">
        <f t="shared" si="6"/>
        <v>222358</v>
      </c>
      <c r="K138" s="120">
        <f t="shared" si="6"/>
        <v>197812</v>
      </c>
      <c r="L138" s="120">
        <f t="shared" si="6"/>
        <v>214559</v>
      </c>
      <c r="M138" s="120">
        <f t="shared" si="6"/>
        <v>202998</v>
      </c>
      <c r="N138" s="120">
        <f t="shared" si="6"/>
        <v>157771</v>
      </c>
      <c r="O138" s="120">
        <f t="shared" si="6"/>
        <v>138079</v>
      </c>
      <c r="P138" s="121"/>
      <c r="Q138" s="122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</row>
    <row r="139" spans="1:28" s="117" customFormat="1" ht="12">
      <c r="A139" s="123"/>
      <c r="B139" s="119"/>
      <c r="P139" s="121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</row>
    <row r="140" spans="1:28" s="117" customFormat="1" ht="12">
      <c r="A140" s="124" t="s">
        <v>48</v>
      </c>
      <c r="B140" s="120">
        <f aca="true" t="shared" si="7" ref="B140:B176">SUM(C140:O140)</f>
        <v>125631</v>
      </c>
      <c r="C140" s="84">
        <v>7457</v>
      </c>
      <c r="D140" s="84">
        <v>9390</v>
      </c>
      <c r="E140" s="84">
        <v>12250</v>
      </c>
      <c r="G140" s="84">
        <v>15675</v>
      </c>
      <c r="H140" s="84">
        <v>14245</v>
      </c>
      <c r="I140" s="84">
        <v>11934</v>
      </c>
      <c r="J140" s="84">
        <v>8596</v>
      </c>
      <c r="K140" s="84">
        <v>6144</v>
      </c>
      <c r="L140" s="84">
        <v>12335</v>
      </c>
      <c r="M140" s="84">
        <v>13115</v>
      </c>
      <c r="N140" s="84">
        <v>8616</v>
      </c>
      <c r="O140" s="84">
        <v>5874</v>
      </c>
      <c r="P140" s="121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</row>
    <row r="141" spans="1:28" s="117" customFormat="1" ht="12">
      <c r="A141" s="124" t="s">
        <v>49</v>
      </c>
      <c r="B141" s="120">
        <f t="shared" si="7"/>
        <v>16096</v>
      </c>
      <c r="C141" s="84">
        <v>1401</v>
      </c>
      <c r="D141" s="84">
        <v>1319</v>
      </c>
      <c r="E141" s="84">
        <v>1235</v>
      </c>
      <c r="G141" s="84">
        <v>2067</v>
      </c>
      <c r="H141" s="84">
        <v>1123</v>
      </c>
      <c r="I141" s="84">
        <v>1361</v>
      </c>
      <c r="J141" s="84">
        <v>999</v>
      </c>
      <c r="K141" s="84">
        <v>1163</v>
      </c>
      <c r="L141" s="84">
        <v>1641</v>
      </c>
      <c r="M141" s="84">
        <v>1925</v>
      </c>
      <c r="N141" s="84">
        <v>907</v>
      </c>
      <c r="O141" s="84">
        <v>955</v>
      </c>
      <c r="P141" s="121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</row>
    <row r="142" spans="1:28" s="117" customFormat="1" ht="12">
      <c r="A142" s="124" t="s">
        <v>50</v>
      </c>
      <c r="B142" s="120">
        <f t="shared" si="7"/>
        <v>37180</v>
      </c>
      <c r="C142" s="84">
        <v>2578</v>
      </c>
      <c r="D142" s="84">
        <v>2729</v>
      </c>
      <c r="E142" s="84">
        <v>3363</v>
      </c>
      <c r="G142" s="125">
        <v>3999</v>
      </c>
      <c r="H142" s="125">
        <v>3368</v>
      </c>
      <c r="I142" s="125">
        <v>3048</v>
      </c>
      <c r="J142" s="125">
        <v>3189</v>
      </c>
      <c r="K142" s="125">
        <v>2463</v>
      </c>
      <c r="L142" s="125">
        <v>3640</v>
      </c>
      <c r="M142" s="125">
        <v>2833</v>
      </c>
      <c r="N142" s="125">
        <v>3875</v>
      </c>
      <c r="O142" s="125">
        <v>2095</v>
      </c>
      <c r="P142" s="121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</row>
    <row r="143" spans="1:28" s="117" customFormat="1" ht="12">
      <c r="A143" s="124" t="s">
        <v>51</v>
      </c>
      <c r="B143" s="120">
        <f t="shared" si="7"/>
        <v>10809</v>
      </c>
      <c r="C143" s="84">
        <v>728</v>
      </c>
      <c r="D143" s="84">
        <v>866</v>
      </c>
      <c r="E143" s="84">
        <v>1116</v>
      </c>
      <c r="G143" s="84">
        <v>808</v>
      </c>
      <c r="H143" s="84">
        <v>1247</v>
      </c>
      <c r="I143" s="84">
        <v>1001</v>
      </c>
      <c r="J143" s="84">
        <v>749</v>
      </c>
      <c r="K143" s="84">
        <v>687</v>
      </c>
      <c r="L143" s="84">
        <v>1042</v>
      </c>
      <c r="M143" s="84">
        <v>1234</v>
      </c>
      <c r="N143" s="84">
        <v>811</v>
      </c>
      <c r="O143" s="84">
        <v>520</v>
      </c>
      <c r="P143" s="121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</row>
    <row r="144" spans="1:28" s="117" customFormat="1" ht="12">
      <c r="A144" s="124" t="s">
        <v>52</v>
      </c>
      <c r="B144" s="120">
        <f t="shared" si="7"/>
        <v>8075</v>
      </c>
      <c r="C144" s="84">
        <v>402</v>
      </c>
      <c r="D144" s="84">
        <v>833</v>
      </c>
      <c r="E144" s="84">
        <v>669</v>
      </c>
      <c r="G144" s="84">
        <v>751</v>
      </c>
      <c r="H144" s="84">
        <v>590</v>
      </c>
      <c r="I144" s="84">
        <v>847</v>
      </c>
      <c r="J144" s="84">
        <v>832</v>
      </c>
      <c r="K144" s="84">
        <v>417</v>
      </c>
      <c r="L144" s="84">
        <v>773</v>
      </c>
      <c r="M144" s="84">
        <v>839</v>
      </c>
      <c r="N144" s="84">
        <v>678</v>
      </c>
      <c r="O144" s="84">
        <v>444</v>
      </c>
      <c r="P144" s="121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</row>
    <row r="145" spans="1:28" s="117" customFormat="1" ht="12">
      <c r="A145" s="124" t="s">
        <v>53</v>
      </c>
      <c r="B145" s="120">
        <f t="shared" si="7"/>
        <v>155198</v>
      </c>
      <c r="C145" s="84">
        <v>10716</v>
      </c>
      <c r="D145" s="84">
        <v>12528</v>
      </c>
      <c r="E145" s="84">
        <v>13500</v>
      </c>
      <c r="G145" s="84">
        <v>14067</v>
      </c>
      <c r="H145" s="84">
        <v>16476</v>
      </c>
      <c r="I145" s="84">
        <v>12322</v>
      </c>
      <c r="J145" s="84">
        <v>12932</v>
      </c>
      <c r="K145" s="84">
        <v>12447</v>
      </c>
      <c r="L145" s="84">
        <v>12697</v>
      </c>
      <c r="M145" s="84">
        <v>13300</v>
      </c>
      <c r="N145" s="84">
        <v>13831</v>
      </c>
      <c r="O145" s="84">
        <v>10382</v>
      </c>
      <c r="P145" s="121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</row>
    <row r="146" spans="1:28" s="117" customFormat="1" ht="12">
      <c r="A146" s="124" t="s">
        <v>54</v>
      </c>
      <c r="B146" s="120">
        <f t="shared" si="7"/>
        <v>20293</v>
      </c>
      <c r="C146" s="84">
        <v>986</v>
      </c>
      <c r="D146" s="84">
        <v>1004</v>
      </c>
      <c r="E146" s="84">
        <v>1484</v>
      </c>
      <c r="G146" s="84">
        <v>1747</v>
      </c>
      <c r="H146" s="84">
        <v>1376</v>
      </c>
      <c r="I146" s="84">
        <v>1384</v>
      </c>
      <c r="J146" s="84">
        <v>1664</v>
      </c>
      <c r="K146" s="84">
        <v>2432</v>
      </c>
      <c r="L146" s="84">
        <v>2185</v>
      </c>
      <c r="M146" s="84">
        <v>980</v>
      </c>
      <c r="N146" s="84">
        <v>895</v>
      </c>
      <c r="O146" s="84">
        <v>4156</v>
      </c>
      <c r="P146" s="121"/>
      <c r="Q146" s="122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</row>
    <row r="147" spans="1:28" s="117" customFormat="1" ht="12">
      <c r="A147" s="124" t="s">
        <v>55</v>
      </c>
      <c r="B147" s="120">
        <f t="shared" si="7"/>
        <v>44101</v>
      </c>
      <c r="C147" s="84">
        <v>2615</v>
      </c>
      <c r="D147" s="84">
        <v>3539</v>
      </c>
      <c r="E147" s="84">
        <v>4514</v>
      </c>
      <c r="G147" s="84">
        <v>4514</v>
      </c>
      <c r="H147" s="84">
        <v>5051</v>
      </c>
      <c r="I147" s="84">
        <v>3932</v>
      </c>
      <c r="J147" s="84">
        <v>3632</v>
      </c>
      <c r="K147" s="84">
        <v>2383</v>
      </c>
      <c r="L147" s="84">
        <v>3796</v>
      </c>
      <c r="M147" s="84">
        <v>4401</v>
      </c>
      <c r="N147" s="84">
        <v>3506</v>
      </c>
      <c r="O147" s="84">
        <v>2218</v>
      </c>
      <c r="P147" s="121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</row>
    <row r="148" spans="1:28" s="117" customFormat="1" ht="12">
      <c r="A148" s="124" t="s">
        <v>56</v>
      </c>
      <c r="B148" s="120">
        <f t="shared" si="7"/>
        <v>15644</v>
      </c>
      <c r="C148" s="84">
        <v>904</v>
      </c>
      <c r="D148" s="84">
        <v>1077</v>
      </c>
      <c r="E148" s="84">
        <v>1265</v>
      </c>
      <c r="G148" s="84">
        <v>1455</v>
      </c>
      <c r="H148" s="84">
        <v>1949</v>
      </c>
      <c r="I148" s="84">
        <v>1603</v>
      </c>
      <c r="J148" s="84">
        <v>994</v>
      </c>
      <c r="K148" s="84">
        <v>984</v>
      </c>
      <c r="L148" s="84">
        <v>1227</v>
      </c>
      <c r="M148" s="84">
        <v>1714</v>
      </c>
      <c r="N148" s="84">
        <v>1506</v>
      </c>
      <c r="O148" s="84">
        <v>966</v>
      </c>
      <c r="P148" s="121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</row>
    <row r="149" spans="1:28" s="117" customFormat="1" ht="12">
      <c r="A149" s="124" t="s">
        <v>57</v>
      </c>
      <c r="B149" s="120">
        <f t="shared" si="7"/>
        <v>187563</v>
      </c>
      <c r="C149" s="84">
        <v>12175</v>
      </c>
      <c r="D149" s="84">
        <v>11922</v>
      </c>
      <c r="E149" s="84">
        <v>15212</v>
      </c>
      <c r="G149" s="84">
        <v>17929</v>
      </c>
      <c r="H149" s="84">
        <v>14008</v>
      </c>
      <c r="I149" s="84">
        <v>13731</v>
      </c>
      <c r="J149" s="84">
        <v>15252</v>
      </c>
      <c r="K149" s="84">
        <v>28976</v>
      </c>
      <c r="L149" s="84">
        <v>16737</v>
      </c>
      <c r="M149" s="84">
        <v>15100</v>
      </c>
      <c r="N149" s="84">
        <v>11731</v>
      </c>
      <c r="O149" s="84">
        <v>14790</v>
      </c>
      <c r="P149" s="121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</row>
    <row r="150" spans="1:28" s="117" customFormat="1" ht="12">
      <c r="A150" s="124" t="s">
        <v>58</v>
      </c>
      <c r="B150" s="120">
        <f t="shared" si="7"/>
        <v>3043</v>
      </c>
      <c r="C150" s="84">
        <v>185</v>
      </c>
      <c r="D150" s="84">
        <v>148</v>
      </c>
      <c r="E150" s="84">
        <v>418</v>
      </c>
      <c r="G150" s="84">
        <v>214</v>
      </c>
      <c r="H150" s="84">
        <v>269</v>
      </c>
      <c r="I150" s="84">
        <v>354</v>
      </c>
      <c r="J150" s="84">
        <v>379</v>
      </c>
      <c r="K150" s="84">
        <v>190</v>
      </c>
      <c r="L150" s="84">
        <v>180</v>
      </c>
      <c r="M150" s="84">
        <v>263</v>
      </c>
      <c r="N150" s="84">
        <v>270</v>
      </c>
      <c r="O150" s="84">
        <v>173</v>
      </c>
      <c r="P150" s="121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</row>
    <row r="151" spans="1:28" s="117" customFormat="1" ht="12">
      <c r="A151" s="124" t="s">
        <v>59</v>
      </c>
      <c r="B151" s="120">
        <f t="shared" si="7"/>
        <v>96417</v>
      </c>
      <c r="C151" s="84">
        <v>8486</v>
      </c>
      <c r="D151" s="84">
        <v>8949</v>
      </c>
      <c r="E151" s="84">
        <v>7513</v>
      </c>
      <c r="G151" s="84">
        <v>8133</v>
      </c>
      <c r="H151" s="84">
        <v>7711</v>
      </c>
      <c r="I151" s="84">
        <v>7886</v>
      </c>
      <c r="J151" s="84">
        <v>6635</v>
      </c>
      <c r="K151" s="84">
        <v>9028</v>
      </c>
      <c r="L151" s="84">
        <v>8004</v>
      </c>
      <c r="M151" s="84">
        <v>8338</v>
      </c>
      <c r="N151" s="84">
        <v>7914</v>
      </c>
      <c r="O151" s="84">
        <v>7820</v>
      </c>
      <c r="P151" s="121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</row>
    <row r="152" spans="1:29" s="117" customFormat="1" ht="12">
      <c r="A152" s="124" t="s">
        <v>60</v>
      </c>
      <c r="B152" s="120">
        <f t="shared" si="7"/>
        <v>232212</v>
      </c>
      <c r="C152" s="84">
        <v>15677</v>
      </c>
      <c r="D152" s="84">
        <v>19756</v>
      </c>
      <c r="E152" s="84">
        <v>27271</v>
      </c>
      <c r="G152" s="84">
        <v>23686</v>
      </c>
      <c r="H152" s="84">
        <v>23000</v>
      </c>
      <c r="I152" s="84">
        <v>20918</v>
      </c>
      <c r="J152" s="84">
        <v>17457</v>
      </c>
      <c r="K152" s="84">
        <v>12854</v>
      </c>
      <c r="L152" s="84">
        <v>20372</v>
      </c>
      <c r="M152" s="84">
        <v>20986</v>
      </c>
      <c r="N152" s="84">
        <v>18491</v>
      </c>
      <c r="O152" s="84">
        <v>11744</v>
      </c>
      <c r="P152" s="121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</row>
    <row r="153" spans="1:33" s="89" customFormat="1" ht="12">
      <c r="A153" s="124" t="s">
        <v>61</v>
      </c>
      <c r="B153" s="120">
        <f t="shared" si="7"/>
        <v>19993</v>
      </c>
      <c r="C153" s="84">
        <v>1395</v>
      </c>
      <c r="D153" s="84">
        <v>1547</v>
      </c>
      <c r="E153" s="84">
        <v>2068</v>
      </c>
      <c r="F153" s="126"/>
      <c r="G153" s="84">
        <v>1603</v>
      </c>
      <c r="H153" s="84">
        <v>2071</v>
      </c>
      <c r="I153" s="84">
        <v>1484</v>
      </c>
      <c r="J153" s="84">
        <v>1733</v>
      </c>
      <c r="K153" s="84">
        <v>785</v>
      </c>
      <c r="L153" s="84">
        <v>1938</v>
      </c>
      <c r="M153" s="84">
        <v>2312</v>
      </c>
      <c r="N153" s="84">
        <v>1680</v>
      </c>
      <c r="O153" s="84">
        <v>1377</v>
      </c>
      <c r="P153" s="121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7"/>
      <c r="AE153" s="117"/>
      <c r="AF153" s="117"/>
      <c r="AG153" s="117"/>
    </row>
    <row r="154" spans="1:33" s="89" customFormat="1" ht="12">
      <c r="A154" s="124" t="s">
        <v>62</v>
      </c>
      <c r="B154" s="120">
        <f t="shared" si="7"/>
        <v>2449</v>
      </c>
      <c r="C154" s="84">
        <v>236</v>
      </c>
      <c r="D154" s="84">
        <v>84</v>
      </c>
      <c r="E154" s="84">
        <v>124</v>
      </c>
      <c r="F154" s="126"/>
      <c r="G154" s="84">
        <v>154</v>
      </c>
      <c r="H154" s="84">
        <v>221</v>
      </c>
      <c r="I154" s="84">
        <v>289</v>
      </c>
      <c r="J154" s="84">
        <v>156</v>
      </c>
      <c r="K154" s="84">
        <v>332</v>
      </c>
      <c r="L154" s="84">
        <v>219</v>
      </c>
      <c r="M154" s="84">
        <v>316</v>
      </c>
      <c r="N154" s="84">
        <v>159</v>
      </c>
      <c r="O154" s="84">
        <v>159</v>
      </c>
      <c r="P154" s="121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7"/>
      <c r="AE154" s="117"/>
      <c r="AF154" s="117"/>
      <c r="AG154" s="117"/>
    </row>
    <row r="155" spans="1:33" s="89" customFormat="1" ht="12">
      <c r="A155" s="124" t="s">
        <v>63</v>
      </c>
      <c r="B155" s="120">
        <f t="shared" si="7"/>
        <v>3772</v>
      </c>
      <c r="C155" s="84">
        <v>323</v>
      </c>
      <c r="D155" s="84">
        <v>274</v>
      </c>
      <c r="E155" s="84">
        <v>297</v>
      </c>
      <c r="F155" s="126"/>
      <c r="G155" s="84">
        <v>365</v>
      </c>
      <c r="H155" s="84">
        <v>339</v>
      </c>
      <c r="I155" s="84">
        <v>331</v>
      </c>
      <c r="J155" s="84">
        <v>324</v>
      </c>
      <c r="K155" s="84">
        <v>336</v>
      </c>
      <c r="L155" s="84">
        <v>309</v>
      </c>
      <c r="M155" s="84">
        <v>465</v>
      </c>
      <c r="N155" s="84">
        <v>236</v>
      </c>
      <c r="O155" s="84">
        <v>173</v>
      </c>
      <c r="P155" s="121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7"/>
      <c r="AE155" s="117"/>
      <c r="AF155" s="117"/>
      <c r="AG155" s="117"/>
    </row>
    <row r="156" spans="1:33" s="89" customFormat="1" ht="12">
      <c r="A156" s="124" t="s">
        <v>64</v>
      </c>
      <c r="B156" s="120">
        <f t="shared" si="7"/>
        <v>1450</v>
      </c>
      <c r="C156" s="84">
        <v>53</v>
      </c>
      <c r="D156" s="84">
        <v>36</v>
      </c>
      <c r="E156" s="84">
        <v>62</v>
      </c>
      <c r="F156" s="126"/>
      <c r="G156" s="84">
        <v>113</v>
      </c>
      <c r="H156" s="84">
        <v>69</v>
      </c>
      <c r="I156" s="84">
        <v>201</v>
      </c>
      <c r="J156" s="84">
        <v>190</v>
      </c>
      <c r="K156" s="84">
        <v>68</v>
      </c>
      <c r="L156" s="84">
        <v>77</v>
      </c>
      <c r="M156" s="84">
        <v>490</v>
      </c>
      <c r="N156" s="84">
        <v>51</v>
      </c>
      <c r="O156" s="84">
        <v>40</v>
      </c>
      <c r="P156" s="121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7"/>
      <c r="AE156" s="117"/>
      <c r="AF156" s="117"/>
      <c r="AG156" s="117"/>
    </row>
    <row r="157" spans="1:33" s="89" customFormat="1" ht="12">
      <c r="A157" s="124" t="s">
        <v>65</v>
      </c>
      <c r="B157" s="120">
        <f t="shared" si="7"/>
        <v>12041</v>
      </c>
      <c r="C157" s="84">
        <v>954</v>
      </c>
      <c r="D157" s="84">
        <v>699</v>
      </c>
      <c r="E157" s="84">
        <v>1057</v>
      </c>
      <c r="F157" s="126"/>
      <c r="G157" s="84">
        <v>1480</v>
      </c>
      <c r="H157" s="84">
        <v>1163</v>
      </c>
      <c r="I157" s="84">
        <v>1324</v>
      </c>
      <c r="J157" s="84">
        <v>1200</v>
      </c>
      <c r="K157" s="84">
        <v>478</v>
      </c>
      <c r="L157" s="84">
        <v>978</v>
      </c>
      <c r="M157" s="84">
        <v>1159</v>
      </c>
      <c r="N157" s="84">
        <v>944</v>
      </c>
      <c r="O157" s="84">
        <v>605</v>
      </c>
      <c r="P157" s="121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7"/>
      <c r="AE157" s="117"/>
      <c r="AF157" s="117"/>
      <c r="AG157" s="117"/>
    </row>
    <row r="158" spans="1:33" ht="11.25">
      <c r="A158" s="124" t="s">
        <v>66</v>
      </c>
      <c r="B158" s="120">
        <f t="shared" si="7"/>
        <v>7681</v>
      </c>
      <c r="C158" s="84">
        <v>332</v>
      </c>
      <c r="D158" s="84">
        <v>328</v>
      </c>
      <c r="E158" s="84">
        <v>527</v>
      </c>
      <c r="F158" s="55"/>
      <c r="G158" s="84">
        <v>540</v>
      </c>
      <c r="H158" s="84">
        <v>1055</v>
      </c>
      <c r="I158" s="84">
        <v>715</v>
      </c>
      <c r="J158" s="84">
        <v>651</v>
      </c>
      <c r="K158" s="84">
        <v>336</v>
      </c>
      <c r="L158" s="84">
        <v>1213</v>
      </c>
      <c r="M158" s="84">
        <v>821</v>
      </c>
      <c r="N158" s="84">
        <v>569</v>
      </c>
      <c r="O158" s="84">
        <v>594</v>
      </c>
      <c r="P158" s="121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</row>
    <row r="159" spans="1:29" s="89" customFormat="1" ht="11.25">
      <c r="A159" s="124" t="s">
        <v>67</v>
      </c>
      <c r="B159" s="120">
        <f t="shared" si="7"/>
        <v>3858</v>
      </c>
      <c r="C159" s="84">
        <v>298</v>
      </c>
      <c r="D159" s="84">
        <v>184</v>
      </c>
      <c r="E159" s="84">
        <v>381</v>
      </c>
      <c r="F159" s="126"/>
      <c r="G159" s="84">
        <v>713</v>
      </c>
      <c r="H159" s="84">
        <v>254</v>
      </c>
      <c r="I159" s="84">
        <v>369</v>
      </c>
      <c r="J159" s="84">
        <v>334</v>
      </c>
      <c r="K159" s="84">
        <v>211</v>
      </c>
      <c r="L159" s="84">
        <v>261</v>
      </c>
      <c r="M159" s="84">
        <v>406</v>
      </c>
      <c r="N159" s="84">
        <v>261</v>
      </c>
      <c r="O159" s="84">
        <v>186</v>
      </c>
      <c r="P159" s="121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8"/>
    </row>
    <row r="160" spans="1:29" ht="11.25">
      <c r="A160" s="124" t="s">
        <v>68</v>
      </c>
      <c r="B160" s="120">
        <f t="shared" si="7"/>
        <v>21921</v>
      </c>
      <c r="C160" s="84">
        <v>1435</v>
      </c>
      <c r="D160" s="84">
        <v>1486</v>
      </c>
      <c r="E160" s="84">
        <v>1878</v>
      </c>
      <c r="F160" s="55"/>
      <c r="G160" s="84">
        <v>2633</v>
      </c>
      <c r="H160" s="84">
        <v>2187</v>
      </c>
      <c r="I160" s="84">
        <v>2312</v>
      </c>
      <c r="J160" s="84">
        <v>1467</v>
      </c>
      <c r="K160" s="84">
        <v>990</v>
      </c>
      <c r="L160" s="84">
        <v>2101</v>
      </c>
      <c r="M160" s="84">
        <v>2048</v>
      </c>
      <c r="N160" s="84">
        <v>1721</v>
      </c>
      <c r="O160" s="84">
        <v>1663</v>
      </c>
      <c r="P160" s="121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6"/>
    </row>
    <row r="161" spans="1:30" ht="11.25">
      <c r="A161" s="124" t="s">
        <v>69</v>
      </c>
      <c r="B161" s="120">
        <f t="shared" si="7"/>
        <v>5464</v>
      </c>
      <c r="C161" s="84">
        <v>270</v>
      </c>
      <c r="D161" s="84">
        <v>299</v>
      </c>
      <c r="E161" s="84">
        <v>1311</v>
      </c>
      <c r="F161" s="55"/>
      <c r="G161" s="84">
        <v>523</v>
      </c>
      <c r="H161" s="84">
        <v>344</v>
      </c>
      <c r="I161" s="84">
        <v>386</v>
      </c>
      <c r="J161" s="84">
        <v>850</v>
      </c>
      <c r="K161" s="84">
        <v>369</v>
      </c>
      <c r="L161" s="84">
        <v>231</v>
      </c>
      <c r="M161" s="84">
        <v>260</v>
      </c>
      <c r="N161" s="84">
        <v>367</v>
      </c>
      <c r="O161" s="84">
        <v>254</v>
      </c>
      <c r="P161" s="121"/>
      <c r="AD161" s="23"/>
    </row>
    <row r="162" spans="1:29" ht="11.25">
      <c r="A162" s="124" t="s">
        <v>70</v>
      </c>
      <c r="B162" s="120">
        <f t="shared" si="7"/>
        <v>16730</v>
      </c>
      <c r="C162" s="84">
        <v>1081</v>
      </c>
      <c r="D162" s="84">
        <v>962</v>
      </c>
      <c r="E162" s="84">
        <v>1034</v>
      </c>
      <c r="F162" s="55"/>
      <c r="G162" s="84">
        <v>1301</v>
      </c>
      <c r="H162" s="84">
        <v>1660</v>
      </c>
      <c r="I162" s="84">
        <v>1418</v>
      </c>
      <c r="J162" s="84">
        <v>1790</v>
      </c>
      <c r="K162" s="84">
        <v>2052</v>
      </c>
      <c r="L162" s="84">
        <v>2058</v>
      </c>
      <c r="M162" s="84">
        <v>1665</v>
      </c>
      <c r="N162" s="84">
        <v>971</v>
      </c>
      <c r="O162" s="84">
        <v>738</v>
      </c>
      <c r="P162" s="121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6"/>
    </row>
    <row r="163" spans="1:29" ht="11.25">
      <c r="A163" s="124" t="s">
        <v>71</v>
      </c>
      <c r="B163" s="120">
        <f t="shared" si="7"/>
        <v>54386</v>
      </c>
      <c r="C163" s="84">
        <v>3883</v>
      </c>
      <c r="D163" s="84">
        <v>2273</v>
      </c>
      <c r="E163" s="84">
        <v>4493</v>
      </c>
      <c r="F163" s="55"/>
      <c r="G163" s="84">
        <v>5652</v>
      </c>
      <c r="H163" s="84">
        <v>5314</v>
      </c>
      <c r="I163" s="84">
        <v>5841</v>
      </c>
      <c r="J163" s="84">
        <v>4062</v>
      </c>
      <c r="K163" s="84">
        <v>5843</v>
      </c>
      <c r="L163" s="84">
        <v>4820</v>
      </c>
      <c r="M163" s="84">
        <v>4198</v>
      </c>
      <c r="N163" s="84">
        <v>3780</v>
      </c>
      <c r="O163" s="84">
        <v>4227</v>
      </c>
      <c r="P163" s="121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6"/>
    </row>
    <row r="164" spans="1:29" ht="11.25">
      <c r="A164" s="124" t="s">
        <v>72</v>
      </c>
      <c r="B164" s="120">
        <f t="shared" si="7"/>
        <v>27893</v>
      </c>
      <c r="C164" s="84">
        <v>2229</v>
      </c>
      <c r="D164" s="84">
        <v>1599</v>
      </c>
      <c r="E164" s="84">
        <v>2211</v>
      </c>
      <c r="F164" s="55"/>
      <c r="G164" s="84">
        <v>2523</v>
      </c>
      <c r="H164" s="84">
        <v>2330</v>
      </c>
      <c r="I164" s="84">
        <v>2363</v>
      </c>
      <c r="J164" s="84">
        <v>2689</v>
      </c>
      <c r="K164" s="84">
        <v>3347</v>
      </c>
      <c r="L164" s="84">
        <v>3169</v>
      </c>
      <c r="M164" s="84">
        <v>1992</v>
      </c>
      <c r="N164" s="84">
        <v>1592</v>
      </c>
      <c r="O164" s="84">
        <v>1849</v>
      </c>
      <c r="P164" s="121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6"/>
    </row>
    <row r="165" spans="1:29" ht="11.25">
      <c r="A165" s="124" t="s">
        <v>73</v>
      </c>
      <c r="B165" s="120">
        <f t="shared" si="7"/>
        <v>112025</v>
      </c>
      <c r="C165" s="84">
        <v>10877</v>
      </c>
      <c r="D165" s="84">
        <v>8475</v>
      </c>
      <c r="E165" s="84">
        <v>8599</v>
      </c>
      <c r="F165" s="55"/>
      <c r="G165" s="84">
        <v>10963</v>
      </c>
      <c r="H165" s="84">
        <v>13353</v>
      </c>
      <c r="I165" s="84">
        <v>10472</v>
      </c>
      <c r="J165" s="84">
        <v>10891</v>
      </c>
      <c r="K165" s="84">
        <v>9383</v>
      </c>
      <c r="L165" s="84">
        <v>10189</v>
      </c>
      <c r="M165" s="84">
        <v>8933</v>
      </c>
      <c r="N165" s="84">
        <v>5891</v>
      </c>
      <c r="O165" s="84">
        <v>3999</v>
      </c>
      <c r="P165" s="121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6"/>
    </row>
    <row r="166" spans="1:29" ht="11.25">
      <c r="A166" s="124" t="s">
        <v>74</v>
      </c>
      <c r="B166" s="120">
        <f t="shared" si="7"/>
        <v>63130</v>
      </c>
      <c r="C166" s="84">
        <v>5529</v>
      </c>
      <c r="D166" s="84">
        <v>4585</v>
      </c>
      <c r="E166" s="84">
        <v>4465</v>
      </c>
      <c r="F166" s="55"/>
      <c r="G166" s="84">
        <v>6144</v>
      </c>
      <c r="H166" s="84">
        <v>5756</v>
      </c>
      <c r="I166" s="84">
        <v>5869</v>
      </c>
      <c r="J166" s="84">
        <v>7899</v>
      </c>
      <c r="K166" s="84">
        <v>4179</v>
      </c>
      <c r="L166" s="84">
        <v>5665</v>
      </c>
      <c r="M166" s="84">
        <v>6211</v>
      </c>
      <c r="N166" s="84">
        <v>3460</v>
      </c>
      <c r="O166" s="84">
        <v>3368</v>
      </c>
      <c r="P166" s="121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6"/>
    </row>
    <row r="167" spans="1:16" s="55" customFormat="1" ht="11.25">
      <c r="A167" s="124" t="s">
        <v>75</v>
      </c>
      <c r="B167" s="120">
        <f t="shared" si="7"/>
        <v>23818</v>
      </c>
      <c r="C167" s="84">
        <v>1418</v>
      </c>
      <c r="D167" s="84">
        <v>1466</v>
      </c>
      <c r="E167" s="84">
        <v>2675</v>
      </c>
      <c r="G167" s="84">
        <v>2137</v>
      </c>
      <c r="H167" s="84">
        <v>2366</v>
      </c>
      <c r="I167" s="84">
        <v>2577</v>
      </c>
      <c r="J167" s="84">
        <v>2213</v>
      </c>
      <c r="K167" s="84">
        <v>1851</v>
      </c>
      <c r="L167" s="84">
        <v>2321</v>
      </c>
      <c r="M167" s="84">
        <v>2147</v>
      </c>
      <c r="N167" s="84">
        <v>1566</v>
      </c>
      <c r="O167" s="84">
        <v>1081</v>
      </c>
      <c r="P167" s="121"/>
    </row>
    <row r="168" spans="1:16" s="55" customFormat="1" ht="11.25">
      <c r="A168" s="124" t="s">
        <v>76</v>
      </c>
      <c r="B168" s="120">
        <f t="shared" si="7"/>
        <v>415216</v>
      </c>
      <c r="C168" s="84">
        <v>20281</v>
      </c>
      <c r="D168" s="84">
        <v>21281</v>
      </c>
      <c r="E168" s="84">
        <v>43518</v>
      </c>
      <c r="G168" s="84">
        <v>44145</v>
      </c>
      <c r="H168" s="84">
        <v>46454</v>
      </c>
      <c r="I168" s="84">
        <v>60339</v>
      </c>
      <c r="J168" s="84">
        <v>47345</v>
      </c>
      <c r="K168" s="84">
        <v>30325</v>
      </c>
      <c r="L168" s="84">
        <v>32139</v>
      </c>
      <c r="M168" s="84">
        <v>30758</v>
      </c>
      <c r="N168" s="84">
        <v>23340</v>
      </c>
      <c r="O168" s="84">
        <v>15291</v>
      </c>
      <c r="P168" s="121"/>
    </row>
    <row r="169" spans="1:16" s="55" customFormat="1" ht="11.25">
      <c r="A169" s="124" t="s">
        <v>77</v>
      </c>
      <c r="B169" s="120">
        <f t="shared" si="7"/>
        <v>97655</v>
      </c>
      <c r="C169" s="84">
        <v>5498</v>
      </c>
      <c r="D169" s="84">
        <v>4009</v>
      </c>
      <c r="E169" s="84">
        <v>5584</v>
      </c>
      <c r="G169" s="84">
        <v>7995</v>
      </c>
      <c r="H169" s="84">
        <v>9202</v>
      </c>
      <c r="I169" s="84">
        <v>8781</v>
      </c>
      <c r="J169" s="84">
        <v>14640</v>
      </c>
      <c r="K169" s="84">
        <v>9739</v>
      </c>
      <c r="L169" s="84">
        <v>9928</v>
      </c>
      <c r="M169" s="84">
        <v>9168</v>
      </c>
      <c r="N169" s="84">
        <v>6693</v>
      </c>
      <c r="O169" s="84">
        <v>6418</v>
      </c>
      <c r="P169" s="121"/>
    </row>
    <row r="170" spans="1:16" s="55" customFormat="1" ht="11.25">
      <c r="A170" s="124" t="s">
        <v>78</v>
      </c>
      <c r="B170" s="120">
        <f t="shared" si="7"/>
        <v>24289</v>
      </c>
      <c r="C170" s="84">
        <v>1453</v>
      </c>
      <c r="D170" s="84">
        <v>1280</v>
      </c>
      <c r="E170" s="84">
        <v>1401</v>
      </c>
      <c r="G170" s="84">
        <v>2198</v>
      </c>
      <c r="H170" s="84">
        <v>2278</v>
      </c>
      <c r="I170" s="84">
        <v>2002</v>
      </c>
      <c r="J170" s="84">
        <v>1818</v>
      </c>
      <c r="K170" s="84">
        <v>3103</v>
      </c>
      <c r="L170" s="84">
        <v>2787</v>
      </c>
      <c r="M170" s="84">
        <v>2260</v>
      </c>
      <c r="N170" s="84">
        <v>1700</v>
      </c>
      <c r="O170" s="84">
        <v>2009</v>
      </c>
      <c r="P170" s="121"/>
    </row>
    <row r="171" spans="1:16" s="55" customFormat="1" ht="11.25">
      <c r="A171" s="124" t="s">
        <v>79</v>
      </c>
      <c r="B171" s="120">
        <f t="shared" si="7"/>
        <v>200572</v>
      </c>
      <c r="C171" s="84">
        <v>13885</v>
      </c>
      <c r="D171" s="84">
        <v>13231</v>
      </c>
      <c r="E171" s="84">
        <v>15460</v>
      </c>
      <c r="G171" s="84">
        <v>15907</v>
      </c>
      <c r="H171" s="84">
        <v>18524</v>
      </c>
      <c r="I171" s="84">
        <v>18543</v>
      </c>
      <c r="J171" s="84">
        <v>20791</v>
      </c>
      <c r="K171" s="84">
        <v>18755</v>
      </c>
      <c r="L171" s="84">
        <v>20452</v>
      </c>
      <c r="M171" s="84">
        <v>18508</v>
      </c>
      <c r="N171" s="84">
        <v>13062</v>
      </c>
      <c r="O171" s="84">
        <v>13454</v>
      </c>
      <c r="P171" s="121"/>
    </row>
    <row r="172" spans="1:16" s="55" customFormat="1" ht="12" customHeight="1">
      <c r="A172" s="124" t="s">
        <v>80</v>
      </c>
      <c r="B172" s="120">
        <f t="shared" si="7"/>
        <v>121895</v>
      </c>
      <c r="C172" s="84">
        <v>11975</v>
      </c>
      <c r="D172" s="84">
        <v>10904</v>
      </c>
      <c r="E172" s="84">
        <v>14308</v>
      </c>
      <c r="G172" s="84">
        <v>12523</v>
      </c>
      <c r="H172" s="84">
        <v>12267</v>
      </c>
      <c r="I172" s="84">
        <v>10675</v>
      </c>
      <c r="J172" s="84">
        <v>9529</v>
      </c>
      <c r="K172" s="84">
        <v>9288</v>
      </c>
      <c r="L172" s="84">
        <v>10083</v>
      </c>
      <c r="M172" s="84">
        <v>7455</v>
      </c>
      <c r="N172" s="84">
        <v>5835</v>
      </c>
      <c r="O172" s="84">
        <v>7053</v>
      </c>
      <c r="P172" s="121"/>
    </row>
    <row r="173" spans="1:16" s="55" customFormat="1" ht="12" customHeight="1">
      <c r="A173" s="124" t="s">
        <v>81</v>
      </c>
      <c r="B173" s="120">
        <f t="shared" si="7"/>
        <v>52772</v>
      </c>
      <c r="C173" s="84">
        <v>3939</v>
      </c>
      <c r="D173" s="84">
        <v>3389</v>
      </c>
      <c r="E173" s="84">
        <v>3225</v>
      </c>
      <c r="G173" s="84">
        <v>5004</v>
      </c>
      <c r="H173" s="84">
        <v>4913</v>
      </c>
      <c r="I173" s="84">
        <v>4873</v>
      </c>
      <c r="J173" s="84">
        <v>7053</v>
      </c>
      <c r="K173" s="84">
        <v>4955</v>
      </c>
      <c r="L173" s="84">
        <v>4691</v>
      </c>
      <c r="M173" s="84">
        <v>4184</v>
      </c>
      <c r="N173" s="84">
        <v>2910</v>
      </c>
      <c r="O173" s="84">
        <v>3636</v>
      </c>
      <c r="P173" s="121"/>
    </row>
    <row r="174" spans="1:16" s="55" customFormat="1" ht="12" customHeight="1">
      <c r="A174" s="124" t="s">
        <v>82</v>
      </c>
      <c r="B174" s="120">
        <f t="shared" si="7"/>
        <v>20614</v>
      </c>
      <c r="C174" s="84">
        <v>1519</v>
      </c>
      <c r="D174" s="84">
        <v>648</v>
      </c>
      <c r="E174" s="84">
        <v>821</v>
      </c>
      <c r="G174" s="84">
        <v>1696</v>
      </c>
      <c r="H174" s="84">
        <v>2317</v>
      </c>
      <c r="I174" s="84">
        <v>2492</v>
      </c>
      <c r="J174" s="84">
        <v>2554</v>
      </c>
      <c r="K174" s="84">
        <v>1951</v>
      </c>
      <c r="L174" s="84">
        <v>2302</v>
      </c>
      <c r="M174" s="84">
        <v>2336</v>
      </c>
      <c r="N174" s="84">
        <v>1230</v>
      </c>
      <c r="O174" s="84">
        <v>748</v>
      </c>
      <c r="P174" s="121"/>
    </row>
    <row r="175" spans="1:16" s="55" customFormat="1" ht="12" customHeight="1">
      <c r="A175" s="124" t="s">
        <v>83</v>
      </c>
      <c r="B175" s="120">
        <f t="shared" si="7"/>
        <v>2702</v>
      </c>
      <c r="C175" s="84">
        <v>101</v>
      </c>
      <c r="D175" s="84">
        <v>142</v>
      </c>
      <c r="E175" s="84">
        <v>171</v>
      </c>
      <c r="G175" s="84">
        <v>201</v>
      </c>
      <c r="H175" s="84">
        <v>205</v>
      </c>
      <c r="I175" s="84">
        <v>97</v>
      </c>
      <c r="J175" s="84">
        <v>493</v>
      </c>
      <c r="K175" s="84">
        <v>263</v>
      </c>
      <c r="L175" s="84">
        <v>192</v>
      </c>
      <c r="M175" s="84">
        <v>400</v>
      </c>
      <c r="N175" s="84">
        <v>86</v>
      </c>
      <c r="O175" s="84">
        <v>351</v>
      </c>
      <c r="P175" s="121"/>
    </row>
    <row r="176" spans="1:16" s="55" customFormat="1" ht="11.25">
      <c r="A176" s="124" t="s">
        <v>84</v>
      </c>
      <c r="B176" s="120">
        <f t="shared" si="7"/>
        <v>99853</v>
      </c>
      <c r="C176" s="84">
        <v>7574</v>
      </c>
      <c r="D176" s="84">
        <v>5413</v>
      </c>
      <c r="E176" s="84">
        <v>7948</v>
      </c>
      <c r="G176" s="84">
        <v>9057</v>
      </c>
      <c r="H176" s="84">
        <v>8825</v>
      </c>
      <c r="I176" s="84">
        <v>9365</v>
      </c>
      <c r="J176" s="84">
        <v>8376</v>
      </c>
      <c r="K176" s="84">
        <v>8705</v>
      </c>
      <c r="L176" s="84">
        <v>11807</v>
      </c>
      <c r="M176" s="84">
        <v>9478</v>
      </c>
      <c r="N176" s="84">
        <v>6636</v>
      </c>
      <c r="O176" s="84">
        <v>6669</v>
      </c>
      <c r="P176" s="121"/>
    </row>
    <row r="177" spans="1:16" s="55" customFormat="1" ht="11.25">
      <c r="A177" s="129"/>
      <c r="B177" s="130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124"/>
    </row>
    <row r="178" spans="1:29" ht="11.25">
      <c r="A178" s="131" t="s">
        <v>22</v>
      </c>
      <c r="B178" s="131"/>
      <c r="C178" s="131"/>
      <c r="D178" s="131"/>
      <c r="E178" s="131"/>
      <c r="F178" s="131"/>
      <c r="G178" s="131"/>
      <c r="H178" s="131"/>
      <c r="I178" s="131"/>
      <c r="J178" s="131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6"/>
    </row>
    <row r="179" spans="1:16" ht="11.25">
      <c r="A179" s="73"/>
      <c r="I179" s="4"/>
      <c r="J179" s="2"/>
      <c r="K179" s="44"/>
      <c r="L179" s="44"/>
      <c r="M179" s="44"/>
      <c r="N179" s="44"/>
      <c r="O179" s="44"/>
      <c r="P179" s="44"/>
    </row>
    <row r="180" spans="1:10" ht="11.25">
      <c r="A180" s="73" t="s">
        <v>85</v>
      </c>
      <c r="I180" s="4"/>
      <c r="J180" s="2"/>
    </row>
    <row r="181" spans="1:15" s="89" customFormat="1" ht="11.25">
      <c r="A181" s="6" t="s">
        <v>45</v>
      </c>
      <c r="B181" s="75" t="s">
        <v>24</v>
      </c>
      <c r="C181" s="75" t="s">
        <v>10</v>
      </c>
      <c r="D181" s="75" t="s">
        <v>11</v>
      </c>
      <c r="E181" s="75" t="s">
        <v>12</v>
      </c>
      <c r="F181" s="75"/>
      <c r="G181" s="75" t="s">
        <v>13</v>
      </c>
      <c r="H181" s="75" t="s">
        <v>14</v>
      </c>
      <c r="I181" s="75" t="s">
        <v>15</v>
      </c>
      <c r="J181" s="75" t="s">
        <v>16</v>
      </c>
      <c r="K181" s="75" t="s">
        <v>17</v>
      </c>
      <c r="L181" s="75" t="s">
        <v>18</v>
      </c>
      <c r="M181" s="75" t="s">
        <v>19</v>
      </c>
      <c r="N181" s="75" t="s">
        <v>20</v>
      </c>
      <c r="O181" s="112" t="s">
        <v>21</v>
      </c>
    </row>
    <row r="182" spans="1:28" s="117" customFormat="1" ht="12">
      <c r="A182" s="76"/>
      <c r="B182" s="113"/>
      <c r="C182" s="113"/>
      <c r="D182" s="113"/>
      <c r="E182" s="113"/>
      <c r="F182" s="113"/>
      <c r="G182" s="114"/>
      <c r="H182" s="113"/>
      <c r="I182" s="113"/>
      <c r="J182" s="113"/>
      <c r="K182" s="113"/>
      <c r="L182" s="113"/>
      <c r="M182" s="113"/>
      <c r="N182" s="113"/>
      <c r="O182" s="132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</row>
    <row r="183" spans="1:28" s="117" customFormat="1" ht="12">
      <c r="A183" s="118" t="s">
        <v>24</v>
      </c>
      <c r="B183" s="119">
        <f>SUM(C183:O183)</f>
        <v>10706766</v>
      </c>
      <c r="C183" s="120">
        <f>SUM(C185:C186)</f>
        <v>783420</v>
      </c>
      <c r="D183" s="120">
        <f>SUM(D185:D186)</f>
        <v>820838</v>
      </c>
      <c r="E183" s="120">
        <f>SUM(E185:E186)</f>
        <v>969152</v>
      </c>
      <c r="F183" s="120"/>
      <c r="G183" s="120">
        <f aca="true" t="shared" si="8" ref="G183:O183">SUM(G185:G186)</f>
        <v>988952</v>
      </c>
      <c r="H183" s="120">
        <f t="shared" si="8"/>
        <v>1005982</v>
      </c>
      <c r="I183" s="120">
        <f t="shared" si="8"/>
        <v>1001181</v>
      </c>
      <c r="J183" s="120">
        <f t="shared" si="8"/>
        <v>878852</v>
      </c>
      <c r="K183" s="120">
        <f t="shared" si="8"/>
        <v>769867</v>
      </c>
      <c r="L183" s="120">
        <f t="shared" si="8"/>
        <v>944209</v>
      </c>
      <c r="M183" s="120">
        <f t="shared" si="8"/>
        <v>926342</v>
      </c>
      <c r="N183" s="120">
        <f t="shared" si="8"/>
        <v>854990</v>
      </c>
      <c r="O183" s="133">
        <f t="shared" si="8"/>
        <v>762981</v>
      </c>
      <c r="Q183" s="122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</row>
    <row r="184" spans="1:28" s="117" customFormat="1" ht="12">
      <c r="A184" s="118"/>
      <c r="B184" s="8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34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</row>
    <row r="185" spans="1:28" s="117" customFormat="1" ht="12">
      <c r="A185" s="123" t="s">
        <v>46</v>
      </c>
      <c r="B185" s="119">
        <f>SUM(C185:O185)</f>
        <v>5018674</v>
      </c>
      <c r="C185" s="125">
        <v>418131</v>
      </c>
      <c r="D185" s="125">
        <v>434003</v>
      </c>
      <c r="E185" s="125">
        <v>455693</v>
      </c>
      <c r="G185" s="125">
        <v>425128</v>
      </c>
      <c r="H185" s="125">
        <v>423086</v>
      </c>
      <c r="I185" s="135">
        <v>415540</v>
      </c>
      <c r="J185" s="135">
        <v>363281</v>
      </c>
      <c r="K185" s="135">
        <v>321748</v>
      </c>
      <c r="L185" s="135">
        <v>437837</v>
      </c>
      <c r="M185" s="135">
        <v>436110</v>
      </c>
      <c r="N185" s="135">
        <v>464544</v>
      </c>
      <c r="O185" s="136">
        <v>423573</v>
      </c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</row>
    <row r="186" spans="1:28" s="117" customFormat="1" ht="12">
      <c r="A186" s="123" t="s">
        <v>47</v>
      </c>
      <c r="B186" s="119">
        <f>SUM(C186:O186)</f>
        <v>5688092</v>
      </c>
      <c r="C186" s="125">
        <f aca="true" t="shared" si="9" ref="C186:O186">SUM(C188:C224)</f>
        <v>365289</v>
      </c>
      <c r="D186" s="125">
        <f t="shared" si="9"/>
        <v>386835</v>
      </c>
      <c r="E186" s="125">
        <f t="shared" si="9"/>
        <v>513459</v>
      </c>
      <c r="F186" s="125">
        <f t="shared" si="9"/>
        <v>0</v>
      </c>
      <c r="G186" s="125">
        <f t="shared" si="9"/>
        <v>563824</v>
      </c>
      <c r="H186" s="125">
        <f t="shared" si="9"/>
        <v>582896</v>
      </c>
      <c r="I186" s="125">
        <f t="shared" si="9"/>
        <v>585641</v>
      </c>
      <c r="J186" s="125">
        <f t="shared" si="9"/>
        <v>515571</v>
      </c>
      <c r="K186" s="125">
        <f t="shared" si="9"/>
        <v>448119</v>
      </c>
      <c r="L186" s="125">
        <f t="shared" si="9"/>
        <v>506372</v>
      </c>
      <c r="M186" s="125">
        <f t="shared" si="9"/>
        <v>490232</v>
      </c>
      <c r="N186" s="125">
        <f t="shared" si="9"/>
        <v>390446</v>
      </c>
      <c r="O186" s="134">
        <f t="shared" si="9"/>
        <v>339408</v>
      </c>
      <c r="Q186" s="137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</row>
    <row r="187" spans="1:28" s="117" customFormat="1" ht="12">
      <c r="A187" s="118"/>
      <c r="B187" s="119"/>
      <c r="C187" s="125"/>
      <c r="D187" s="125"/>
      <c r="E187" s="125"/>
      <c r="G187" s="125"/>
      <c r="H187" s="125"/>
      <c r="I187" s="125"/>
      <c r="J187" s="125"/>
      <c r="K187" s="125"/>
      <c r="L187" s="125"/>
      <c r="M187" s="125"/>
      <c r="N187" s="125"/>
      <c r="O187" s="134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</row>
    <row r="188" spans="1:28" s="117" customFormat="1" ht="12">
      <c r="A188" s="124" t="s">
        <v>48</v>
      </c>
      <c r="B188" s="119">
        <f aca="true" t="shared" si="10" ref="B188:B224">SUM(C188:O188)</f>
        <v>302897</v>
      </c>
      <c r="C188" s="125">
        <v>16310</v>
      </c>
      <c r="D188" s="125">
        <v>20905</v>
      </c>
      <c r="E188" s="125">
        <v>26874</v>
      </c>
      <c r="G188" s="125">
        <v>39569</v>
      </c>
      <c r="H188" s="125">
        <v>37742</v>
      </c>
      <c r="I188" s="135">
        <v>34828</v>
      </c>
      <c r="J188" s="135">
        <v>20592</v>
      </c>
      <c r="K188" s="135">
        <v>15000</v>
      </c>
      <c r="L188" s="135">
        <v>28076</v>
      </c>
      <c r="M188" s="135">
        <v>30470</v>
      </c>
      <c r="N188" s="135">
        <v>19110</v>
      </c>
      <c r="O188" s="136">
        <v>13421</v>
      </c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</row>
    <row r="189" spans="1:28" s="117" customFormat="1" ht="12">
      <c r="A189" s="124" t="s">
        <v>49</v>
      </c>
      <c r="B189" s="119">
        <f t="shared" si="10"/>
        <v>32680</v>
      </c>
      <c r="C189" s="125">
        <v>2383</v>
      </c>
      <c r="D189" s="125">
        <v>2038</v>
      </c>
      <c r="E189" s="125">
        <v>2837</v>
      </c>
      <c r="G189" s="125">
        <v>4507</v>
      </c>
      <c r="H189" s="125">
        <v>2961</v>
      </c>
      <c r="I189" s="135">
        <v>2982</v>
      </c>
      <c r="J189" s="135">
        <v>1821</v>
      </c>
      <c r="K189" s="135">
        <v>1934</v>
      </c>
      <c r="L189" s="135">
        <v>3205</v>
      </c>
      <c r="M189" s="135">
        <v>4490</v>
      </c>
      <c r="N189" s="135">
        <v>1725</v>
      </c>
      <c r="O189" s="136">
        <v>1797</v>
      </c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</row>
    <row r="190" spans="1:28" s="117" customFormat="1" ht="12">
      <c r="A190" s="124" t="s">
        <v>50</v>
      </c>
      <c r="B190" s="119">
        <f t="shared" si="10"/>
        <v>79991</v>
      </c>
      <c r="C190" s="125">
        <v>5186</v>
      </c>
      <c r="D190" s="125">
        <v>5881</v>
      </c>
      <c r="E190" s="125">
        <v>6478</v>
      </c>
      <c r="G190" s="125">
        <v>8828</v>
      </c>
      <c r="H190" s="125">
        <v>8664</v>
      </c>
      <c r="I190" s="135">
        <v>6526</v>
      </c>
      <c r="J190" s="135">
        <v>6560</v>
      </c>
      <c r="K190" s="135">
        <v>5541</v>
      </c>
      <c r="L190" s="135">
        <v>8041</v>
      </c>
      <c r="M190" s="135">
        <v>5573</v>
      </c>
      <c r="N190" s="135">
        <v>8086</v>
      </c>
      <c r="O190" s="136">
        <v>4627</v>
      </c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</row>
    <row r="191" spans="1:28" s="117" customFormat="1" ht="12">
      <c r="A191" s="124" t="s">
        <v>51</v>
      </c>
      <c r="B191" s="119">
        <f t="shared" si="10"/>
        <v>24352</v>
      </c>
      <c r="C191" s="125">
        <v>1588</v>
      </c>
      <c r="D191" s="125">
        <v>2800</v>
      </c>
      <c r="E191" s="125">
        <v>2622</v>
      </c>
      <c r="G191" s="125">
        <v>2326</v>
      </c>
      <c r="H191" s="125">
        <v>2957</v>
      </c>
      <c r="I191" s="135">
        <v>1916</v>
      </c>
      <c r="J191" s="135">
        <v>1393</v>
      </c>
      <c r="K191" s="135">
        <v>1343</v>
      </c>
      <c r="L191" s="135">
        <v>2178</v>
      </c>
      <c r="M191" s="135">
        <v>2618</v>
      </c>
      <c r="N191" s="135">
        <v>1727</v>
      </c>
      <c r="O191" s="136">
        <v>884</v>
      </c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</row>
    <row r="192" spans="1:28" s="117" customFormat="1" ht="12">
      <c r="A192" s="124" t="s">
        <v>52</v>
      </c>
      <c r="B192" s="119">
        <f t="shared" si="10"/>
        <v>21469</v>
      </c>
      <c r="C192" s="125">
        <v>1608</v>
      </c>
      <c r="D192" s="125">
        <v>2396</v>
      </c>
      <c r="E192" s="125">
        <v>1778</v>
      </c>
      <c r="G192" s="125">
        <v>2225</v>
      </c>
      <c r="H192" s="125">
        <v>1645</v>
      </c>
      <c r="I192" s="135">
        <v>1986</v>
      </c>
      <c r="J192" s="135">
        <v>2196</v>
      </c>
      <c r="K192" s="135">
        <v>1052</v>
      </c>
      <c r="L192" s="135">
        <v>1580</v>
      </c>
      <c r="M192" s="135">
        <v>2011</v>
      </c>
      <c r="N192" s="135">
        <v>1997</v>
      </c>
      <c r="O192" s="136">
        <v>995</v>
      </c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</row>
    <row r="193" spans="1:28" s="117" customFormat="1" ht="12">
      <c r="A193" s="124" t="s">
        <v>53</v>
      </c>
      <c r="B193" s="119">
        <f t="shared" si="10"/>
        <v>336526</v>
      </c>
      <c r="C193" s="125">
        <v>21163</v>
      </c>
      <c r="D193" s="125">
        <v>26645</v>
      </c>
      <c r="E193" s="125">
        <v>26183</v>
      </c>
      <c r="G193" s="125">
        <v>33402</v>
      </c>
      <c r="H193" s="125">
        <v>41084</v>
      </c>
      <c r="I193" s="135">
        <v>29207</v>
      </c>
      <c r="J193" s="135">
        <v>27525</v>
      </c>
      <c r="K193" s="135">
        <v>24643</v>
      </c>
      <c r="L193" s="135">
        <v>27805</v>
      </c>
      <c r="M193" s="135">
        <v>28041</v>
      </c>
      <c r="N193" s="135">
        <v>29271</v>
      </c>
      <c r="O193" s="136">
        <v>21557</v>
      </c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</row>
    <row r="194" spans="1:28" s="117" customFormat="1" ht="12">
      <c r="A194" s="124" t="s">
        <v>54</v>
      </c>
      <c r="B194" s="119">
        <f t="shared" si="10"/>
        <v>43813</v>
      </c>
      <c r="C194" s="125">
        <v>2088</v>
      </c>
      <c r="D194" s="125">
        <v>2271</v>
      </c>
      <c r="E194" s="125">
        <v>2777</v>
      </c>
      <c r="G194" s="125">
        <v>3028</v>
      </c>
      <c r="H194" s="125">
        <v>2587</v>
      </c>
      <c r="I194" s="135">
        <v>3039</v>
      </c>
      <c r="J194" s="135">
        <v>4468</v>
      </c>
      <c r="K194" s="135">
        <v>4849</v>
      </c>
      <c r="L194" s="135">
        <v>4562</v>
      </c>
      <c r="M194" s="135">
        <v>2526</v>
      </c>
      <c r="N194" s="135">
        <v>2063</v>
      </c>
      <c r="O194" s="136">
        <v>9555</v>
      </c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</row>
    <row r="195" spans="1:28" s="117" customFormat="1" ht="12">
      <c r="A195" s="124" t="s">
        <v>55</v>
      </c>
      <c r="B195" s="119">
        <f t="shared" si="10"/>
        <v>93303</v>
      </c>
      <c r="C195" s="125">
        <v>4370</v>
      </c>
      <c r="D195" s="125">
        <v>7307</v>
      </c>
      <c r="E195" s="125">
        <v>8964</v>
      </c>
      <c r="G195" s="125">
        <v>9771</v>
      </c>
      <c r="H195" s="125">
        <v>12249</v>
      </c>
      <c r="I195" s="135">
        <v>8614</v>
      </c>
      <c r="J195" s="135">
        <v>7670</v>
      </c>
      <c r="K195" s="135">
        <v>4847</v>
      </c>
      <c r="L195" s="135">
        <v>7859</v>
      </c>
      <c r="M195" s="135">
        <v>9614</v>
      </c>
      <c r="N195" s="135">
        <v>7667</v>
      </c>
      <c r="O195" s="136">
        <v>4371</v>
      </c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</row>
    <row r="196" spans="1:28" s="117" customFormat="1" ht="12">
      <c r="A196" s="124" t="s">
        <v>56</v>
      </c>
      <c r="B196" s="119">
        <f t="shared" si="10"/>
        <v>33064</v>
      </c>
      <c r="C196" s="125">
        <v>2139</v>
      </c>
      <c r="D196" s="125">
        <v>2897</v>
      </c>
      <c r="E196" s="125">
        <v>2534</v>
      </c>
      <c r="G196" s="125">
        <v>2921</v>
      </c>
      <c r="H196" s="125">
        <v>3989</v>
      </c>
      <c r="I196" s="135">
        <v>3696</v>
      </c>
      <c r="J196" s="135">
        <v>1646</v>
      </c>
      <c r="K196" s="135">
        <v>2429</v>
      </c>
      <c r="L196" s="135">
        <v>2593</v>
      </c>
      <c r="M196" s="135">
        <v>3326</v>
      </c>
      <c r="N196" s="135">
        <v>2787</v>
      </c>
      <c r="O196" s="136">
        <v>2107</v>
      </c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</row>
    <row r="197" spans="1:28" s="117" customFormat="1" ht="12">
      <c r="A197" s="124" t="s">
        <v>57</v>
      </c>
      <c r="B197" s="119">
        <f t="shared" si="10"/>
        <v>452517</v>
      </c>
      <c r="C197" s="125">
        <v>34143</v>
      </c>
      <c r="D197" s="125">
        <v>28684</v>
      </c>
      <c r="E197" s="125">
        <v>37012</v>
      </c>
      <c r="G197" s="125">
        <v>48170</v>
      </c>
      <c r="H197" s="125">
        <v>34651</v>
      </c>
      <c r="I197" s="135">
        <v>33389</v>
      </c>
      <c r="J197" s="135">
        <v>33334</v>
      </c>
      <c r="K197" s="135">
        <v>70124</v>
      </c>
      <c r="L197" s="135">
        <v>37020</v>
      </c>
      <c r="M197" s="135">
        <v>36350</v>
      </c>
      <c r="N197" s="135">
        <v>25704</v>
      </c>
      <c r="O197" s="136">
        <v>33936</v>
      </c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</row>
    <row r="198" spans="1:28" s="117" customFormat="1" ht="12">
      <c r="A198" s="124" t="s">
        <v>58</v>
      </c>
      <c r="B198" s="119">
        <f t="shared" si="10"/>
        <v>5847</v>
      </c>
      <c r="C198" s="125">
        <v>318</v>
      </c>
      <c r="D198" s="125">
        <v>276</v>
      </c>
      <c r="E198" s="125">
        <v>855</v>
      </c>
      <c r="G198" s="125">
        <v>373</v>
      </c>
      <c r="H198" s="125">
        <v>440</v>
      </c>
      <c r="I198" s="135">
        <v>884</v>
      </c>
      <c r="J198" s="135">
        <v>645</v>
      </c>
      <c r="K198" s="135">
        <v>645</v>
      </c>
      <c r="L198" s="135">
        <v>300</v>
      </c>
      <c r="M198" s="135">
        <v>454</v>
      </c>
      <c r="N198" s="135">
        <v>320</v>
      </c>
      <c r="O198" s="136">
        <v>337</v>
      </c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</row>
    <row r="199" spans="1:28" s="117" customFormat="1" ht="12">
      <c r="A199" s="124" t="s">
        <v>59</v>
      </c>
      <c r="B199" s="119">
        <f t="shared" si="10"/>
        <v>199419</v>
      </c>
      <c r="C199" s="125">
        <v>15875</v>
      </c>
      <c r="D199" s="125">
        <v>18043</v>
      </c>
      <c r="E199" s="125">
        <v>14425</v>
      </c>
      <c r="G199" s="125">
        <v>17379</v>
      </c>
      <c r="H199" s="125">
        <v>14389</v>
      </c>
      <c r="I199" s="135">
        <v>16185</v>
      </c>
      <c r="J199" s="135">
        <v>13538</v>
      </c>
      <c r="K199" s="135">
        <v>15625</v>
      </c>
      <c r="L199" s="135">
        <v>18608</v>
      </c>
      <c r="M199" s="135">
        <v>19044</v>
      </c>
      <c r="N199" s="135">
        <v>18095</v>
      </c>
      <c r="O199" s="136">
        <v>18213</v>
      </c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</row>
    <row r="200" spans="1:29" s="117" customFormat="1" ht="12">
      <c r="A200" s="124" t="s">
        <v>60</v>
      </c>
      <c r="B200" s="119">
        <f t="shared" si="10"/>
        <v>506749</v>
      </c>
      <c r="C200" s="125">
        <v>32948</v>
      </c>
      <c r="D200" s="125">
        <v>46490</v>
      </c>
      <c r="E200" s="125">
        <v>60635</v>
      </c>
      <c r="G200" s="125">
        <v>53508</v>
      </c>
      <c r="H200" s="125">
        <v>50180</v>
      </c>
      <c r="I200" s="135">
        <v>44775</v>
      </c>
      <c r="J200" s="135">
        <v>35861</v>
      </c>
      <c r="K200" s="135">
        <v>27778</v>
      </c>
      <c r="L200" s="135">
        <v>46398</v>
      </c>
      <c r="M200" s="135">
        <v>44334</v>
      </c>
      <c r="N200" s="135">
        <v>38519</v>
      </c>
      <c r="O200" s="136">
        <v>25323</v>
      </c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</row>
    <row r="201" spans="1:33" s="89" customFormat="1" ht="12">
      <c r="A201" s="124" t="s">
        <v>61</v>
      </c>
      <c r="B201" s="119">
        <f t="shared" si="10"/>
        <v>46288</v>
      </c>
      <c r="C201" s="125">
        <v>2421</v>
      </c>
      <c r="D201" s="125">
        <v>3617</v>
      </c>
      <c r="E201" s="125">
        <v>4941</v>
      </c>
      <c r="F201" s="126"/>
      <c r="G201" s="125">
        <v>4093</v>
      </c>
      <c r="H201" s="84">
        <v>4263</v>
      </c>
      <c r="I201" s="135">
        <v>4937</v>
      </c>
      <c r="J201" s="135">
        <v>4574</v>
      </c>
      <c r="K201" s="135">
        <v>1768</v>
      </c>
      <c r="L201" s="135">
        <v>3961</v>
      </c>
      <c r="M201" s="135">
        <v>4956</v>
      </c>
      <c r="N201" s="135">
        <v>3799</v>
      </c>
      <c r="O201" s="136">
        <v>2958</v>
      </c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7"/>
      <c r="AE201" s="117"/>
      <c r="AF201" s="117"/>
      <c r="AG201" s="117"/>
    </row>
    <row r="202" spans="1:33" s="89" customFormat="1" ht="12">
      <c r="A202" s="124" t="s">
        <v>62</v>
      </c>
      <c r="B202" s="119">
        <f t="shared" si="10"/>
        <v>4965</v>
      </c>
      <c r="C202" s="125">
        <v>572</v>
      </c>
      <c r="D202" s="125">
        <v>136</v>
      </c>
      <c r="E202" s="125">
        <v>151</v>
      </c>
      <c r="F202" s="126"/>
      <c r="G202" s="125">
        <v>318</v>
      </c>
      <c r="H202" s="84">
        <v>545</v>
      </c>
      <c r="I202" s="135">
        <v>581</v>
      </c>
      <c r="J202" s="135">
        <v>253</v>
      </c>
      <c r="K202" s="135">
        <v>496</v>
      </c>
      <c r="L202" s="135">
        <v>330</v>
      </c>
      <c r="M202" s="135">
        <v>587</v>
      </c>
      <c r="N202" s="135">
        <v>184</v>
      </c>
      <c r="O202" s="136">
        <v>812</v>
      </c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7"/>
      <c r="AE202" s="117"/>
      <c r="AF202" s="117"/>
      <c r="AG202" s="117"/>
    </row>
    <row r="203" spans="1:33" s="89" customFormat="1" ht="12">
      <c r="A203" s="124" t="s">
        <v>86</v>
      </c>
      <c r="B203" s="119">
        <f t="shared" si="10"/>
        <v>11329</v>
      </c>
      <c r="C203" s="84">
        <v>872</v>
      </c>
      <c r="D203" s="84">
        <v>1309</v>
      </c>
      <c r="E203" s="84">
        <v>1153</v>
      </c>
      <c r="F203" s="126"/>
      <c r="G203" s="84">
        <v>1365</v>
      </c>
      <c r="H203" s="84">
        <v>1877</v>
      </c>
      <c r="I203" s="135">
        <v>1149</v>
      </c>
      <c r="J203" s="135">
        <v>935</v>
      </c>
      <c r="K203" s="135">
        <v>527</v>
      </c>
      <c r="L203" s="135">
        <v>476</v>
      </c>
      <c r="M203" s="135">
        <v>1001</v>
      </c>
      <c r="N203" s="135">
        <v>382</v>
      </c>
      <c r="O203" s="136">
        <v>283</v>
      </c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7"/>
      <c r="AE203" s="117"/>
      <c r="AF203" s="117"/>
      <c r="AG203" s="117"/>
    </row>
    <row r="204" spans="1:33" s="89" customFormat="1" ht="12">
      <c r="A204" s="124" t="s">
        <v>64</v>
      </c>
      <c r="B204" s="119">
        <f t="shared" si="10"/>
        <v>2399</v>
      </c>
      <c r="C204" s="84">
        <v>93</v>
      </c>
      <c r="D204" s="84">
        <v>100</v>
      </c>
      <c r="E204" s="84">
        <v>111</v>
      </c>
      <c r="F204" s="126"/>
      <c r="G204" s="84">
        <v>231</v>
      </c>
      <c r="H204" s="84">
        <v>123</v>
      </c>
      <c r="I204" s="135">
        <v>364</v>
      </c>
      <c r="J204" s="135">
        <v>342</v>
      </c>
      <c r="K204" s="135">
        <v>99</v>
      </c>
      <c r="L204" s="135">
        <v>116</v>
      </c>
      <c r="M204" s="135">
        <v>681</v>
      </c>
      <c r="N204" s="135">
        <v>99</v>
      </c>
      <c r="O204" s="136">
        <v>40</v>
      </c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7"/>
      <c r="AE204" s="117"/>
      <c r="AF204" s="117"/>
      <c r="AG204" s="117"/>
    </row>
    <row r="205" spans="1:33" ht="11.25">
      <c r="A205" s="124" t="s">
        <v>65</v>
      </c>
      <c r="B205" s="119">
        <f t="shared" si="10"/>
        <v>24535</v>
      </c>
      <c r="C205" s="84">
        <v>1592</v>
      </c>
      <c r="D205" s="84">
        <v>1325</v>
      </c>
      <c r="E205" s="84">
        <v>2297</v>
      </c>
      <c r="F205" s="55"/>
      <c r="G205" s="84">
        <v>2894</v>
      </c>
      <c r="H205" s="84">
        <v>2328</v>
      </c>
      <c r="I205" s="135">
        <v>3182</v>
      </c>
      <c r="J205" s="135">
        <v>2620</v>
      </c>
      <c r="K205" s="135">
        <v>878</v>
      </c>
      <c r="L205" s="135">
        <v>1881</v>
      </c>
      <c r="M205" s="135">
        <v>2467</v>
      </c>
      <c r="N205" s="135">
        <v>2016</v>
      </c>
      <c r="O205" s="136">
        <v>1055</v>
      </c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</row>
    <row r="206" spans="1:29" s="89" customFormat="1" ht="11.25">
      <c r="A206" s="124" t="s">
        <v>66</v>
      </c>
      <c r="B206" s="119">
        <f t="shared" si="10"/>
        <v>19672</v>
      </c>
      <c r="C206" s="84">
        <v>696</v>
      </c>
      <c r="D206" s="84">
        <v>636</v>
      </c>
      <c r="E206" s="84">
        <v>1591</v>
      </c>
      <c r="F206" s="126"/>
      <c r="G206" s="84">
        <v>1649</v>
      </c>
      <c r="H206" s="84">
        <v>2258</v>
      </c>
      <c r="I206" s="135">
        <v>1765</v>
      </c>
      <c r="J206" s="135">
        <v>2155</v>
      </c>
      <c r="K206" s="135">
        <v>986</v>
      </c>
      <c r="L206" s="135">
        <v>2897</v>
      </c>
      <c r="M206" s="135">
        <v>1753</v>
      </c>
      <c r="N206" s="135">
        <v>1723</v>
      </c>
      <c r="O206" s="136">
        <v>1563</v>
      </c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8"/>
    </row>
    <row r="207" spans="1:29" ht="11.25">
      <c r="A207" s="124" t="s">
        <v>67</v>
      </c>
      <c r="B207" s="119">
        <f t="shared" si="10"/>
        <v>8731</v>
      </c>
      <c r="C207" s="84">
        <v>1039</v>
      </c>
      <c r="D207" s="84">
        <v>300</v>
      </c>
      <c r="E207" s="84">
        <v>807</v>
      </c>
      <c r="F207" s="55"/>
      <c r="G207" s="84">
        <v>2100</v>
      </c>
      <c r="H207" s="84">
        <v>497</v>
      </c>
      <c r="I207" s="125">
        <v>658</v>
      </c>
      <c r="J207" s="125">
        <v>718</v>
      </c>
      <c r="K207" s="125">
        <v>313</v>
      </c>
      <c r="L207" s="125">
        <v>471</v>
      </c>
      <c r="M207" s="125">
        <v>730</v>
      </c>
      <c r="N207" s="125">
        <v>832</v>
      </c>
      <c r="O207" s="138">
        <v>266</v>
      </c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6"/>
    </row>
    <row r="208" spans="1:30" ht="11.25">
      <c r="A208" s="124" t="s">
        <v>68</v>
      </c>
      <c r="B208" s="119">
        <f t="shared" si="10"/>
        <v>51235</v>
      </c>
      <c r="C208" s="84">
        <v>2577</v>
      </c>
      <c r="D208" s="84">
        <v>3765</v>
      </c>
      <c r="E208" s="84">
        <v>4664</v>
      </c>
      <c r="F208" s="55"/>
      <c r="G208" s="84">
        <v>6846</v>
      </c>
      <c r="H208" s="84">
        <v>5335</v>
      </c>
      <c r="I208" s="84">
        <v>5105</v>
      </c>
      <c r="J208" s="84">
        <v>2864</v>
      </c>
      <c r="K208" s="84">
        <v>1853</v>
      </c>
      <c r="L208" s="84">
        <v>4906</v>
      </c>
      <c r="M208" s="84">
        <v>5573</v>
      </c>
      <c r="N208" s="84">
        <v>4032</v>
      </c>
      <c r="O208" s="20">
        <v>3715</v>
      </c>
      <c r="AD208" s="23"/>
    </row>
    <row r="209" spans="1:30" ht="11.25">
      <c r="A209" s="124" t="s">
        <v>69</v>
      </c>
      <c r="B209" s="119">
        <f t="shared" si="10"/>
        <v>13104</v>
      </c>
      <c r="C209" s="57">
        <v>483</v>
      </c>
      <c r="D209" s="57">
        <v>726</v>
      </c>
      <c r="E209" s="57">
        <v>3003</v>
      </c>
      <c r="F209" s="55"/>
      <c r="G209" s="57">
        <v>1230</v>
      </c>
      <c r="H209" s="57">
        <v>897</v>
      </c>
      <c r="I209" s="57">
        <v>1007</v>
      </c>
      <c r="J209" s="57">
        <v>1661</v>
      </c>
      <c r="K209" s="57">
        <v>1070</v>
      </c>
      <c r="L209" s="57">
        <v>616</v>
      </c>
      <c r="M209" s="57">
        <v>507</v>
      </c>
      <c r="N209" s="84">
        <v>1355</v>
      </c>
      <c r="O209" s="20">
        <v>549</v>
      </c>
      <c r="AD209" s="23"/>
    </row>
    <row r="210" spans="1:29" ht="11.25">
      <c r="A210" s="124" t="s">
        <v>70</v>
      </c>
      <c r="B210" s="119">
        <f t="shared" si="10"/>
        <v>75927</v>
      </c>
      <c r="C210" s="84">
        <v>5177</v>
      </c>
      <c r="D210" s="84">
        <v>5334</v>
      </c>
      <c r="E210" s="84">
        <v>5178</v>
      </c>
      <c r="F210" s="55"/>
      <c r="G210" s="84">
        <v>6553</v>
      </c>
      <c r="H210" s="84">
        <v>7405</v>
      </c>
      <c r="I210" s="84">
        <v>6968</v>
      </c>
      <c r="J210" s="84">
        <v>6183</v>
      </c>
      <c r="K210" s="84">
        <v>7287</v>
      </c>
      <c r="L210" s="84">
        <v>8378</v>
      </c>
      <c r="M210" s="84">
        <v>8123</v>
      </c>
      <c r="N210" s="84">
        <v>6191</v>
      </c>
      <c r="O210" s="20">
        <v>3150</v>
      </c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6"/>
    </row>
    <row r="211" spans="1:29" ht="11.25">
      <c r="A211" s="124" t="s">
        <v>71</v>
      </c>
      <c r="B211" s="119">
        <f t="shared" si="10"/>
        <v>155664</v>
      </c>
      <c r="C211" s="84">
        <v>11617</v>
      </c>
      <c r="D211" s="84">
        <v>7672</v>
      </c>
      <c r="E211" s="84">
        <v>12863</v>
      </c>
      <c r="F211" s="55"/>
      <c r="G211" s="84">
        <v>16851</v>
      </c>
      <c r="H211" s="84">
        <v>17172</v>
      </c>
      <c r="I211" s="84">
        <v>18269</v>
      </c>
      <c r="J211" s="84">
        <v>10761</v>
      </c>
      <c r="K211" s="84">
        <v>14769</v>
      </c>
      <c r="L211" s="84">
        <v>12030</v>
      </c>
      <c r="M211" s="84">
        <v>11409</v>
      </c>
      <c r="N211" s="84">
        <v>11525</v>
      </c>
      <c r="O211" s="20">
        <v>10726</v>
      </c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6"/>
    </row>
    <row r="212" spans="1:29" ht="11.25">
      <c r="A212" s="124" t="s">
        <v>87</v>
      </c>
      <c r="B212" s="119">
        <f t="shared" si="10"/>
        <v>110819</v>
      </c>
      <c r="C212" s="84">
        <v>7716</v>
      </c>
      <c r="D212" s="84">
        <v>9060</v>
      </c>
      <c r="E212" s="84">
        <v>8509</v>
      </c>
      <c r="F212" s="55"/>
      <c r="G212" s="84">
        <v>8119</v>
      </c>
      <c r="H212" s="84">
        <v>9346</v>
      </c>
      <c r="I212" s="84">
        <v>9487</v>
      </c>
      <c r="J212" s="84">
        <v>13130</v>
      </c>
      <c r="K212" s="84">
        <v>10761</v>
      </c>
      <c r="L212" s="84">
        <v>9697</v>
      </c>
      <c r="M212" s="84">
        <v>9154</v>
      </c>
      <c r="N212" s="84">
        <v>7431</v>
      </c>
      <c r="O212" s="20">
        <v>8409</v>
      </c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6"/>
    </row>
    <row r="213" spans="1:29" ht="11.25">
      <c r="A213" s="124" t="s">
        <v>73</v>
      </c>
      <c r="B213" s="119">
        <f t="shared" si="10"/>
        <v>304666</v>
      </c>
      <c r="C213" s="84">
        <v>26533</v>
      </c>
      <c r="D213" s="84">
        <v>23559</v>
      </c>
      <c r="E213" s="84">
        <v>23994</v>
      </c>
      <c r="F213" s="55"/>
      <c r="G213" s="84">
        <v>28218</v>
      </c>
      <c r="H213" s="84">
        <v>35173</v>
      </c>
      <c r="I213" s="84">
        <v>29615</v>
      </c>
      <c r="J213" s="84">
        <v>29197</v>
      </c>
      <c r="K213" s="84">
        <v>22558</v>
      </c>
      <c r="L213" s="84">
        <v>25945</v>
      </c>
      <c r="M213" s="84">
        <v>25653</v>
      </c>
      <c r="N213" s="84">
        <v>20428</v>
      </c>
      <c r="O213" s="20">
        <v>13793</v>
      </c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6"/>
    </row>
    <row r="214" spans="1:29" ht="11.25">
      <c r="A214" s="124" t="s">
        <v>74</v>
      </c>
      <c r="B214" s="119">
        <f t="shared" si="10"/>
        <v>154253</v>
      </c>
      <c r="C214" s="84">
        <v>12690</v>
      </c>
      <c r="D214" s="84">
        <v>12114</v>
      </c>
      <c r="E214" s="84">
        <v>10843</v>
      </c>
      <c r="F214" s="55"/>
      <c r="G214" s="84">
        <v>14916</v>
      </c>
      <c r="H214" s="84">
        <v>12905</v>
      </c>
      <c r="I214" s="84">
        <v>14425</v>
      </c>
      <c r="J214" s="84">
        <v>19697</v>
      </c>
      <c r="K214" s="84">
        <v>10291</v>
      </c>
      <c r="L214" s="84">
        <v>14864</v>
      </c>
      <c r="M214" s="84">
        <v>15724</v>
      </c>
      <c r="N214" s="84">
        <v>8493</v>
      </c>
      <c r="O214" s="20">
        <v>7291</v>
      </c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6"/>
    </row>
    <row r="215" spans="1:29" ht="11.25">
      <c r="A215" s="124" t="s">
        <v>75</v>
      </c>
      <c r="B215" s="119">
        <f t="shared" si="10"/>
        <v>51486</v>
      </c>
      <c r="C215" s="84">
        <v>2552</v>
      </c>
      <c r="D215" s="84">
        <v>2924</v>
      </c>
      <c r="E215" s="84">
        <v>5573</v>
      </c>
      <c r="F215" s="55"/>
      <c r="G215" s="84">
        <v>5024</v>
      </c>
      <c r="H215" s="84">
        <v>5919</v>
      </c>
      <c r="I215" s="84">
        <v>6041</v>
      </c>
      <c r="J215" s="84">
        <v>4576</v>
      </c>
      <c r="K215" s="84">
        <v>3520</v>
      </c>
      <c r="L215" s="84">
        <v>4790</v>
      </c>
      <c r="M215" s="84">
        <v>4959</v>
      </c>
      <c r="N215" s="84">
        <v>3265</v>
      </c>
      <c r="O215" s="20">
        <v>2343</v>
      </c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6"/>
    </row>
    <row r="216" spans="1:29" ht="11.25">
      <c r="A216" s="124" t="s">
        <v>76</v>
      </c>
      <c r="B216" s="119">
        <f t="shared" si="10"/>
        <v>958595</v>
      </c>
      <c r="C216" s="84">
        <v>44118</v>
      </c>
      <c r="D216" s="84">
        <v>47804</v>
      </c>
      <c r="E216" s="84">
        <v>101857</v>
      </c>
      <c r="F216" s="55"/>
      <c r="G216" s="84">
        <v>101135</v>
      </c>
      <c r="H216" s="84">
        <v>108991</v>
      </c>
      <c r="I216" s="84">
        <v>149839</v>
      </c>
      <c r="J216" s="84">
        <v>106483</v>
      </c>
      <c r="K216" s="84">
        <v>63546</v>
      </c>
      <c r="L216" s="84">
        <v>72891</v>
      </c>
      <c r="M216" s="84">
        <v>70196</v>
      </c>
      <c r="N216" s="84">
        <v>53118</v>
      </c>
      <c r="O216" s="20">
        <v>38617</v>
      </c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6"/>
    </row>
    <row r="217" spans="1:29" ht="11.25">
      <c r="A217" s="124" t="s">
        <v>77</v>
      </c>
      <c r="B217" s="119">
        <f t="shared" si="10"/>
        <v>263664</v>
      </c>
      <c r="C217" s="84">
        <v>14456</v>
      </c>
      <c r="D217" s="84">
        <v>10925</v>
      </c>
      <c r="E217" s="84">
        <v>16269</v>
      </c>
      <c r="F217" s="55"/>
      <c r="G217" s="84">
        <v>21161</v>
      </c>
      <c r="H217" s="84">
        <v>32466</v>
      </c>
      <c r="I217" s="84">
        <v>21789</v>
      </c>
      <c r="J217" s="84">
        <v>35963</v>
      </c>
      <c r="K217" s="84">
        <v>24727</v>
      </c>
      <c r="L217" s="84">
        <v>25897</v>
      </c>
      <c r="M217" s="84">
        <v>25776</v>
      </c>
      <c r="N217" s="84">
        <v>17740</v>
      </c>
      <c r="O217" s="20">
        <v>16495</v>
      </c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6"/>
    </row>
    <row r="218" spans="1:29" ht="11.25">
      <c r="A218" s="124" t="s">
        <v>78</v>
      </c>
      <c r="B218" s="119">
        <f t="shared" si="10"/>
        <v>68773</v>
      </c>
      <c r="C218" s="84">
        <v>4165</v>
      </c>
      <c r="D218" s="84">
        <v>3708</v>
      </c>
      <c r="E218" s="84">
        <v>4287</v>
      </c>
      <c r="F218" s="55"/>
      <c r="G218" s="84">
        <v>6716</v>
      </c>
      <c r="H218" s="84">
        <v>7013</v>
      </c>
      <c r="I218" s="84">
        <v>5470</v>
      </c>
      <c r="J218" s="84">
        <v>5165</v>
      </c>
      <c r="K218" s="84">
        <v>7329</v>
      </c>
      <c r="L218" s="84">
        <v>7655</v>
      </c>
      <c r="M218" s="84">
        <v>5625</v>
      </c>
      <c r="N218" s="84">
        <v>5983</v>
      </c>
      <c r="O218" s="20">
        <v>5657</v>
      </c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6"/>
    </row>
    <row r="219" spans="1:29" ht="11.25">
      <c r="A219" s="124" t="s">
        <v>88</v>
      </c>
      <c r="B219" s="119">
        <f t="shared" si="10"/>
        <v>587238</v>
      </c>
      <c r="C219" s="84">
        <v>35236</v>
      </c>
      <c r="D219" s="84">
        <v>39480</v>
      </c>
      <c r="E219" s="84">
        <v>53092</v>
      </c>
      <c r="F219" s="55"/>
      <c r="G219" s="84">
        <v>46761</v>
      </c>
      <c r="H219" s="84">
        <v>53736</v>
      </c>
      <c r="I219" s="84">
        <v>54968</v>
      </c>
      <c r="J219" s="84">
        <v>55384</v>
      </c>
      <c r="K219" s="84">
        <v>47946</v>
      </c>
      <c r="L219" s="84">
        <v>56613</v>
      </c>
      <c r="M219" s="84">
        <v>55465</v>
      </c>
      <c r="N219" s="84">
        <v>48140</v>
      </c>
      <c r="O219" s="20">
        <v>40417</v>
      </c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6"/>
    </row>
    <row r="220" spans="1:29" ht="11.25">
      <c r="A220" s="124" t="s">
        <v>80</v>
      </c>
      <c r="B220" s="119">
        <f t="shared" si="10"/>
        <v>248892</v>
      </c>
      <c r="C220" s="84">
        <v>23211</v>
      </c>
      <c r="D220" s="84">
        <v>23791</v>
      </c>
      <c r="E220" s="84">
        <v>30458</v>
      </c>
      <c r="F220" s="55"/>
      <c r="G220" s="84">
        <v>23975</v>
      </c>
      <c r="H220" s="84">
        <v>23561</v>
      </c>
      <c r="I220" s="84">
        <v>23906</v>
      </c>
      <c r="J220" s="84">
        <v>18596</v>
      </c>
      <c r="K220" s="84">
        <v>19027</v>
      </c>
      <c r="L220" s="84">
        <v>21723</v>
      </c>
      <c r="M220" s="84">
        <v>14450</v>
      </c>
      <c r="N220" s="84">
        <v>11758</v>
      </c>
      <c r="O220" s="20">
        <v>14436</v>
      </c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6"/>
    </row>
    <row r="221" spans="1:29" ht="11.25">
      <c r="A221" s="124" t="s">
        <v>81</v>
      </c>
      <c r="B221" s="119">
        <f t="shared" si="10"/>
        <v>121036</v>
      </c>
      <c r="C221" s="84">
        <v>8991</v>
      </c>
      <c r="D221" s="84">
        <v>8210</v>
      </c>
      <c r="E221" s="84">
        <v>6583</v>
      </c>
      <c r="F221" s="55"/>
      <c r="G221" s="84">
        <v>11213</v>
      </c>
      <c r="H221" s="84">
        <v>10910</v>
      </c>
      <c r="I221" s="84">
        <v>10136</v>
      </c>
      <c r="J221" s="84">
        <v>13261</v>
      </c>
      <c r="K221" s="84">
        <v>9808</v>
      </c>
      <c r="L221" s="84">
        <v>11538</v>
      </c>
      <c r="M221" s="84">
        <v>9815</v>
      </c>
      <c r="N221" s="84">
        <v>7778</v>
      </c>
      <c r="O221" s="20">
        <v>12793</v>
      </c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6"/>
    </row>
    <row r="222" spans="1:29" ht="11.25">
      <c r="A222" s="124" t="s">
        <v>82</v>
      </c>
      <c r="B222" s="119">
        <f t="shared" si="10"/>
        <v>43437</v>
      </c>
      <c r="C222" s="84">
        <v>3223</v>
      </c>
      <c r="D222" s="84">
        <v>1769</v>
      </c>
      <c r="E222" s="84">
        <v>2340</v>
      </c>
      <c r="F222" s="55"/>
      <c r="G222" s="84">
        <v>3523</v>
      </c>
      <c r="H222" s="84">
        <v>4703</v>
      </c>
      <c r="I222" s="84">
        <v>5463</v>
      </c>
      <c r="J222" s="84">
        <v>4176</v>
      </c>
      <c r="K222" s="84">
        <v>4209</v>
      </c>
      <c r="L222" s="84">
        <v>4937</v>
      </c>
      <c r="M222" s="84">
        <v>4710</v>
      </c>
      <c r="N222" s="84">
        <v>2507</v>
      </c>
      <c r="O222" s="20">
        <v>1877</v>
      </c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6"/>
    </row>
    <row r="223" spans="1:29" ht="11.25">
      <c r="A223" s="124" t="s">
        <v>83</v>
      </c>
      <c r="B223" s="119">
        <f t="shared" si="10"/>
        <v>6036</v>
      </c>
      <c r="C223" s="84">
        <v>198</v>
      </c>
      <c r="D223" s="84">
        <v>206</v>
      </c>
      <c r="E223" s="55">
        <v>362</v>
      </c>
      <c r="F223" s="55"/>
      <c r="G223" s="55">
        <v>421</v>
      </c>
      <c r="H223" s="55">
        <v>540</v>
      </c>
      <c r="I223" s="55">
        <v>241</v>
      </c>
      <c r="J223" s="55">
        <v>989</v>
      </c>
      <c r="K223" s="55">
        <v>409</v>
      </c>
      <c r="L223" s="55">
        <v>573</v>
      </c>
      <c r="M223" s="55">
        <v>644</v>
      </c>
      <c r="N223" s="55">
        <v>227</v>
      </c>
      <c r="O223" s="56">
        <v>1226</v>
      </c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6"/>
    </row>
    <row r="224" spans="1:15" s="55" customFormat="1" ht="11.25">
      <c r="A224" s="124" t="s">
        <v>89</v>
      </c>
      <c r="B224" s="119">
        <f t="shared" si="10"/>
        <v>222721</v>
      </c>
      <c r="C224" s="84">
        <v>14942</v>
      </c>
      <c r="D224" s="84">
        <v>11732</v>
      </c>
      <c r="E224" s="55">
        <v>18559</v>
      </c>
      <c r="G224" s="55">
        <v>22505</v>
      </c>
      <c r="H224" s="55">
        <v>21395</v>
      </c>
      <c r="I224" s="55">
        <v>22249</v>
      </c>
      <c r="J224" s="55">
        <v>18639</v>
      </c>
      <c r="K224" s="55">
        <v>18132</v>
      </c>
      <c r="L224" s="55">
        <v>24962</v>
      </c>
      <c r="M224" s="55">
        <v>21423</v>
      </c>
      <c r="N224" s="55">
        <v>14369</v>
      </c>
      <c r="O224" s="56">
        <v>13814</v>
      </c>
    </row>
    <row r="225" spans="1:15" s="55" customFormat="1" ht="11.25">
      <c r="A225" s="59"/>
      <c r="B225" s="139"/>
      <c r="C225" s="26"/>
      <c r="D225" s="26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140"/>
    </row>
    <row r="226" spans="1:29" ht="11.25">
      <c r="A226" s="131" t="s">
        <v>22</v>
      </c>
      <c r="B226" s="131"/>
      <c r="C226" s="131"/>
      <c r="D226" s="131"/>
      <c r="E226" s="131"/>
      <c r="F226" s="131"/>
      <c r="G226" s="131"/>
      <c r="H226" s="131"/>
      <c r="I226" s="131"/>
      <c r="J226" s="131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6"/>
    </row>
    <row r="227" spans="9:10" ht="11.25">
      <c r="I227" s="4"/>
      <c r="J227" s="2"/>
    </row>
    <row r="228" spans="1:10" ht="11.25">
      <c r="A228" s="141" t="s">
        <v>90</v>
      </c>
      <c r="B228" s="141"/>
      <c r="C228" s="141"/>
      <c r="I228" s="4"/>
      <c r="J228" s="2"/>
    </row>
    <row r="229" spans="1:10" ht="33.75">
      <c r="A229" s="142" t="s">
        <v>2</v>
      </c>
      <c r="B229" s="143" t="s">
        <v>91</v>
      </c>
      <c r="C229" s="144" t="s">
        <v>92</v>
      </c>
      <c r="I229" s="4"/>
      <c r="J229" s="2"/>
    </row>
    <row r="230" spans="1:10" ht="11.25">
      <c r="A230" s="145"/>
      <c r="B230" s="146"/>
      <c r="C230" s="147"/>
      <c r="I230" s="4"/>
      <c r="J230" s="79"/>
    </row>
    <row r="231" spans="1:10" ht="11.25">
      <c r="A231" s="22" t="s">
        <v>10</v>
      </c>
      <c r="B231" s="24">
        <v>10.29</v>
      </c>
      <c r="C231" s="148">
        <v>10.4</v>
      </c>
      <c r="I231" s="4"/>
      <c r="J231" s="2"/>
    </row>
    <row r="232" spans="1:10" ht="11.25">
      <c r="A232" s="22" t="s">
        <v>11</v>
      </c>
      <c r="B232" s="24">
        <v>10.56</v>
      </c>
      <c r="C232" s="148">
        <v>9.19</v>
      </c>
      <c r="I232" s="4"/>
      <c r="J232" s="2"/>
    </row>
    <row r="233" spans="1:10" ht="11.25">
      <c r="A233" s="22" t="s">
        <v>12</v>
      </c>
      <c r="B233" s="24">
        <v>11.04</v>
      </c>
      <c r="C233" s="148">
        <v>10.62</v>
      </c>
      <c r="I233" s="4"/>
      <c r="J233" s="2"/>
    </row>
    <row r="234" spans="1:10" ht="11.25">
      <c r="A234" s="22" t="s">
        <v>13</v>
      </c>
      <c r="B234" s="24">
        <v>12.19</v>
      </c>
      <c r="C234" s="148">
        <v>9.34</v>
      </c>
      <c r="I234" s="4"/>
      <c r="J234" s="2"/>
    </row>
    <row r="235" spans="1:10" ht="11.25">
      <c r="A235" s="22" t="s">
        <v>14</v>
      </c>
      <c r="B235" s="24">
        <v>9.42</v>
      </c>
      <c r="C235" s="148">
        <v>7.64</v>
      </c>
      <c r="I235" s="4"/>
      <c r="J235" s="2"/>
    </row>
    <row r="236" spans="1:10" ht="11.25">
      <c r="A236" s="22" t="s">
        <v>15</v>
      </c>
      <c r="B236" s="24">
        <v>8.27</v>
      </c>
      <c r="C236" s="148">
        <v>10.33</v>
      </c>
      <c r="I236" s="4"/>
      <c r="J236" s="2"/>
    </row>
    <row r="237" spans="1:10" ht="11.25">
      <c r="A237" s="22" t="s">
        <v>16</v>
      </c>
      <c r="B237" s="24">
        <v>56.5</v>
      </c>
      <c r="C237" s="148">
        <v>45.61</v>
      </c>
      <c r="I237" s="4"/>
      <c r="J237" s="2"/>
    </row>
    <row r="238" spans="1:10" ht="11.25">
      <c r="A238" s="22" t="s">
        <v>17</v>
      </c>
      <c r="B238" s="24">
        <v>13.95</v>
      </c>
      <c r="C238" s="148">
        <v>10.56</v>
      </c>
      <c r="I238" s="4"/>
      <c r="J238" s="2"/>
    </row>
    <row r="239" spans="1:10" ht="11.25">
      <c r="A239" s="22" t="s">
        <v>18</v>
      </c>
      <c r="B239" s="24">
        <v>10.47</v>
      </c>
      <c r="C239" s="148">
        <v>9.21</v>
      </c>
      <c r="I239" s="4"/>
      <c r="J239" s="2"/>
    </row>
    <row r="240" spans="1:10" ht="11.25">
      <c r="A240" s="22" t="s">
        <v>19</v>
      </c>
      <c r="B240" s="24">
        <v>7.55</v>
      </c>
      <c r="C240" s="148">
        <v>6.29</v>
      </c>
      <c r="I240" s="4"/>
      <c r="J240" s="2"/>
    </row>
    <row r="241" spans="1:10" ht="11.25">
      <c r="A241" s="22" t="s">
        <v>20</v>
      </c>
      <c r="B241" s="24">
        <v>6.63</v>
      </c>
      <c r="C241" s="148">
        <v>6.23</v>
      </c>
      <c r="I241" s="4"/>
      <c r="J241" s="2"/>
    </row>
    <row r="242" spans="1:10" ht="11.25">
      <c r="A242" s="22" t="s">
        <v>21</v>
      </c>
      <c r="B242" s="24">
        <v>6.72</v>
      </c>
      <c r="C242" s="148">
        <v>6.01</v>
      </c>
      <c r="I242" s="4"/>
      <c r="J242" s="2"/>
    </row>
    <row r="243" spans="1:10" ht="11.25">
      <c r="A243" s="25"/>
      <c r="B243" s="27"/>
      <c r="C243" s="149"/>
      <c r="I243" s="4"/>
      <c r="J243" s="2"/>
    </row>
    <row r="244" spans="1:10" ht="11.25">
      <c r="A244" s="150" t="s">
        <v>22</v>
      </c>
      <c r="B244" s="150"/>
      <c r="C244" s="150"/>
      <c r="D244" s="151"/>
      <c r="E244" s="151"/>
      <c r="F244" s="151"/>
      <c r="G244" s="151"/>
      <c r="H244" s="151"/>
      <c r="I244" s="151"/>
      <c r="J244" s="2"/>
    </row>
    <row r="246" ht="11.25">
      <c r="I246" s="79"/>
    </row>
  </sheetData>
  <mergeCells count="22">
    <mergeCell ref="B91:B92"/>
    <mergeCell ref="C91:E91"/>
    <mergeCell ref="G69:H69"/>
    <mergeCell ref="G91:H91"/>
    <mergeCell ref="A90:M90"/>
    <mergeCell ref="A91:A92"/>
    <mergeCell ref="A47:A48"/>
    <mergeCell ref="B47:B48"/>
    <mergeCell ref="C47:E47"/>
    <mergeCell ref="A69:A70"/>
    <mergeCell ref="B69:B70"/>
    <mergeCell ref="C69:E69"/>
    <mergeCell ref="A2:H2"/>
    <mergeCell ref="A3:H3"/>
    <mergeCell ref="A228:C228"/>
    <mergeCell ref="A244:C244"/>
    <mergeCell ref="A178:J178"/>
    <mergeCell ref="A226:J226"/>
    <mergeCell ref="A25:A26"/>
    <mergeCell ref="B25:B26"/>
    <mergeCell ref="C25:E25"/>
    <mergeCell ref="G25:H2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MGV004</dc:creator>
  <cp:keywords/>
  <dc:description/>
  <cp:lastModifiedBy>MGV004</cp:lastModifiedBy>
  <dcterms:created xsi:type="dcterms:W3CDTF">2007-03-07T13:20:54Z</dcterms:created>
  <dcterms:modified xsi:type="dcterms:W3CDTF">2007-03-07T13:21:07Z</dcterms:modified>
  <cp:category/>
  <cp:version/>
  <cp:contentType/>
  <cp:contentStatus/>
</cp:coreProperties>
</file>