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<sst xmlns="http://schemas.openxmlformats.org/spreadsheetml/2006/main" count="276" uniqueCount="97">
  <si>
    <t>TUR 99. ENCUESTA DE OCUPACIÓN HOTELERA DE LA CIUDAD DE MADRID. 1999</t>
  </si>
  <si>
    <t>Índice</t>
  </si>
  <si>
    <t>Datos globales Oferta</t>
  </si>
  <si>
    <t>Meses</t>
  </si>
  <si>
    <t>Estableci-
mientos 
abiertos (número)</t>
  </si>
  <si>
    <t>Plazas 
estimadas
(número)</t>
  </si>
  <si>
    <t>Grado de 
ocupación
por habita-
ciones (%)</t>
  </si>
  <si>
    <t>Grado de 
ocupación
por plazas (%)</t>
  </si>
  <si>
    <t>Grado de 
ocupación
por plazas
fines de 
semana (%)</t>
  </si>
  <si>
    <t>Personal 
ocupado 
(número)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</si>
  <si>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</si>
  <si>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</si>
  <si>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</si>
  <si>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</si>
  <si>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</si>
  <si>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</si>
  <si>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</si>
  <si>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</si>
  <si>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</si>
  <si>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</si>
  <si>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</si>
  <si>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</si>
  <si>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</si>
  <si>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</si>
  <si>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Establecimientos abiertos</t>
  </si>
  <si>
    <t>TOTAL</t>
  </si>
  <si>
    <t>HOTELES: Estrellas oro</t>
  </si>
  <si>
    <t>HOSTALES: Estrellas plata</t>
  </si>
  <si>
    <t>Tres</t>
  </si>
  <si>
    <t>Dos y una</t>
  </si>
  <si>
    <t>Tres y dos</t>
  </si>
  <si>
    <t>Una</t>
  </si>
  <si>
    <t>FUENTE: Instituto Nacional de Estadística</t>
  </si>
  <si>
    <t>Plazas estimadas (número)</t>
  </si>
  <si>
    <t>Dos</t>
  </si>
  <si>
    <t>Grado de ocupación por plazas (%)</t>
  </si>
  <si>
    <t xml:space="preserve">Total personal ocupado (número) </t>
  </si>
  <si>
    <t>Datos globales demanda</t>
  </si>
  <si>
    <t>Viajeros 
entrados
(número)</t>
  </si>
  <si>
    <t>Viajeros 
residentes
en España
(número)</t>
  </si>
  <si>
    <t>Viajeros 
residentes
en el 
extranjero
(número)</t>
  </si>
  <si>
    <t>Pernoc-
taciones 
de los 
viajeros
(número)</t>
  </si>
  <si>
    <t xml:space="preserve">Pernocta-ciones residentes en España (número) </t>
  </si>
  <si>
    <t xml:space="preserve">Pernocta-ciones residentes en el extranjero (número) </t>
  </si>
  <si>
    <t>Estancia
media 
de los 
viajeros
(días)</t>
  </si>
  <si>
    <t>Viajeros por países de residencia</t>
  </si>
  <si>
    <t>Paises/Meses</t>
  </si>
  <si>
    <t>Residentes en España</t>
  </si>
  <si>
    <t>Residentes extranjero</t>
  </si>
  <si>
    <t>Alemania</t>
  </si>
  <si>
    <t>Austria</t>
  </si>
  <si>
    <t>Bélgica</t>
  </si>
  <si>
    <t>Dinamarca</t>
  </si>
  <si>
    <t>Finlandia</t>
  </si>
  <si>
    <t>Francia</t>
  </si>
  <si>
    <t>Grecia</t>
  </si>
  <si>
    <t>Países Bajos</t>
  </si>
  <si>
    <t>Irlanda</t>
  </si>
  <si>
    <t>Italia</t>
  </si>
  <si>
    <t>Luxemburgo</t>
  </si>
  <si>
    <t>Portugal</t>
  </si>
  <si>
    <t>Reino Unido</t>
  </si>
  <si>
    <t>Suecia</t>
  </si>
  <si>
    <t>Eslovaquia</t>
  </si>
  <si>
    <t>Hungría</t>
  </si>
  <si>
    <t>Islandia</t>
  </si>
  <si>
    <t>Noruega</t>
  </si>
  <si>
    <t>Polonia</t>
  </si>
  <si>
    <t>República Checa</t>
  </si>
  <si>
    <t>Suiza y Liechtenstein</t>
  </si>
  <si>
    <t>Turquía</t>
  </si>
  <si>
    <t>Rusia</t>
  </si>
  <si>
    <t>Otros países europeos</t>
  </si>
  <si>
    <t>Países africanos</t>
  </si>
  <si>
    <t>Argentina</t>
  </si>
  <si>
    <t>Brasil</t>
  </si>
  <si>
    <t>Canadá</t>
  </si>
  <si>
    <t>Estados Unidos</t>
  </si>
  <si>
    <t>Méjico</t>
  </si>
  <si>
    <t>Venezuela</t>
  </si>
  <si>
    <t xml:space="preserve">Resto de América </t>
  </si>
  <si>
    <t>Japón</t>
  </si>
  <si>
    <t>Resto de Asia</t>
  </si>
  <si>
    <t>Australia</t>
  </si>
  <si>
    <t>Nueva Zelanda</t>
  </si>
  <si>
    <t>Otros Países</t>
  </si>
  <si>
    <t xml:space="preserve">FUENTE:  Instituto Nacional de Estadística </t>
  </si>
  <si>
    <t>Pernoctaciones por países de residencia</t>
  </si>
  <si>
    <t>Hungria</t>
  </si>
  <si>
    <t>Países Africanos</t>
  </si>
  <si>
    <t>Resto de América Central y Sur</t>
  </si>
  <si>
    <t xml:space="preserve">Otros países </t>
  </si>
  <si>
    <t>Reservas de Plazas</t>
  </si>
  <si>
    <t>A dos 
meses
vista</t>
  </si>
  <si>
    <t>A tres
meses
vista</t>
  </si>
  <si>
    <r>
      <t>Cinco y cuatro</t>
    </r>
    <r>
      <rPr>
        <b/>
        <vertAlign val="superscript"/>
        <sz val="8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</si>
  <si>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El tamaño de la muestra no permite dar los datos desagregados en éste estrato por significatividad estadística</t>
    </r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</si>
</sst>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5" fillId="0" borderId="0" xfId="15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3" fontId="3" fillId="0" borderId="5" xfId="0" applyNumberFormat="1" applyFont="1" applyBorder="1" applyAlignment="1">
      <alignment/>
    </xf>
    <xf numFmtId="3" fontId="3" fillId="2" borderId="0" xfId="0" applyNumberFormat="1" applyFont="1" applyFill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5" xfId="0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7" fillId="0" borderId="1" xfId="0" applyFont="1" applyBorder="1" applyAlignment="1" quotePrefix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right" vertical="center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2" borderId="5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9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2" borderId="11" xfId="0" applyFont="1" applyFill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2" fontId="4" fillId="2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c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140625" style="4" customWidth="1"/>
    <col min="2" max="5" width="10.28125" style="4" customWidth="1"/>
    <col min="6" max="6" width="0.85546875" style="4" customWidth="1"/>
    <col min="7" max="8" width="12.421875" style="4" customWidth="1"/>
    <col min="9" max="9" width="10.28125" style="2" customWidth="1"/>
    <col min="10" max="16" width="10.28125" style="4" customWidth="1"/>
    <col min="17" max="16384" width="11.421875" style="4" customWidth="1"/>
  </cols>
  <sheetData>
    <row r="2" spans="1:10" ht="11.25">
      <c r="A2" s="1" t="s">
        <v>0</v>
      </c>
      <c r="B2" s="1"/>
      <c r="C2" s="1"/>
      <c r="D2" s="1"/>
      <c r="E2" s="1"/>
      <c r="F2" s="1"/>
      <c r="G2" s="1"/>
      <c r="H2" s="1"/>
      <c r="J2" s="3" t="s">
        <v>1</v>
      </c>
    </row>
    <row r="3" spans="1:8" ht="11.25">
      <c r="A3" s="1"/>
      <c r="B3" s="1"/>
      <c r="C3" s="1"/>
      <c r="D3" s="1"/>
      <c r="E3" s="1"/>
      <c r="F3" s="1"/>
      <c r="G3" s="1"/>
      <c r="H3" s="1"/>
    </row>
    <row r="4" ht="11.25">
      <c r="A4" s="5" t="s">
        <v>2</v>
      </c>
    </row>
    <row r="5" spans="1:9" ht="66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/>
      <c r="G5" s="7" t="s">
        <v>8</v>
      </c>
      <c r="H5" s="8" t="s">
        <v>9</v>
      </c>
      <c r="I5" s="9"/>
    </row>
    <row r="6" spans="1:9" ht="11.25">
      <c r="A6" s="10"/>
      <c r="B6" s="9"/>
      <c r="C6" s="9"/>
      <c r="D6" s="9"/>
      <c r="E6" s="9"/>
      <c r="F6" s="9"/>
      <c r="G6" s="9"/>
      <c r="H6" s="11"/>
      <c r="I6" s="9"/>
    </row>
    <row r="7" spans="1:9" ht="11.25">
      <c r="A7" s="10" t="s">
        <v>10</v>
      </c>
      <c r="B7" s="12">
        <f>AVERAGE(B9:B20)</f>
        <v>1030.8333333333333</v>
      </c>
      <c r="C7" s="12">
        <f>AVERAGE(C9:C20)</f>
        <v>53431.666666666664</v>
      </c>
      <c r="D7" s="13">
        <f>AVERAGE(D9:D20)</f>
        <v>66.57416666666667</v>
      </c>
      <c r="E7" s="13">
        <f>AVERAGE(E9:E20)</f>
        <v>53.4375</v>
      </c>
      <c r="F7" s="13"/>
      <c r="G7" s="13">
        <f>AVERAGE(G9:G20)</f>
        <v>58.18083333333332</v>
      </c>
      <c r="H7" s="14">
        <f>AVERAGE(H9:H20)</f>
        <v>8385.75</v>
      </c>
      <c r="I7" s="9"/>
    </row>
    <row r="8" spans="1:9" ht="11.25">
      <c r="A8" s="10"/>
      <c r="B8" s="15"/>
      <c r="C8" s="15"/>
      <c r="D8" s="9"/>
      <c r="E8" s="9"/>
      <c r="F8" s="9"/>
      <c r="G8" s="9"/>
      <c r="H8" s="16"/>
      <c r="I8" s="15"/>
    </row>
    <row r="9" spans="1:9" ht="11.25">
      <c r="A9" s="17" t="s">
        <v>11</v>
      </c>
      <c r="B9" s="18">
        <v>1048</v>
      </c>
      <c r="C9" s="18">
        <v>51497</v>
      </c>
      <c r="D9" s="19">
        <v>59.1</v>
      </c>
      <c r="E9" s="19">
        <v>46.25</v>
      </c>
      <c r="F9" s="19"/>
      <c r="G9" s="19">
        <v>52.26</v>
      </c>
      <c r="H9" s="20">
        <v>8589</v>
      </c>
      <c r="I9" s="21"/>
    </row>
    <row r="10" spans="1:9" ht="11.25">
      <c r="A10" s="22" t="s">
        <v>12</v>
      </c>
      <c r="B10" s="23">
        <v>1044</v>
      </c>
      <c r="C10" s="23">
        <v>52985</v>
      </c>
      <c r="D10" s="24">
        <v>64.9</v>
      </c>
      <c r="E10" s="24">
        <v>49.88</v>
      </c>
      <c r="F10" s="24"/>
      <c r="G10" s="24">
        <v>55.39</v>
      </c>
      <c r="H10" s="20">
        <v>8711</v>
      </c>
      <c r="I10" s="21"/>
    </row>
    <row r="11" spans="1:9" ht="11.25">
      <c r="A11" s="22" t="s">
        <v>13</v>
      </c>
      <c r="B11" s="23">
        <v>1038</v>
      </c>
      <c r="C11" s="23">
        <v>53643</v>
      </c>
      <c r="D11" s="24">
        <v>69.24</v>
      </c>
      <c r="E11" s="24">
        <v>55.5</v>
      </c>
      <c r="F11" s="24"/>
      <c r="G11" s="24">
        <v>62.97</v>
      </c>
      <c r="H11" s="20">
        <v>8885</v>
      </c>
      <c r="I11" s="21"/>
    </row>
    <row r="12" spans="1:9" ht="11.25">
      <c r="A12" s="22" t="s">
        <v>14</v>
      </c>
      <c r="B12" s="23">
        <v>1031</v>
      </c>
      <c r="C12" s="23">
        <v>54641</v>
      </c>
      <c r="D12" s="24">
        <v>71.63</v>
      </c>
      <c r="E12" s="24">
        <v>58.52</v>
      </c>
      <c r="F12" s="24"/>
      <c r="G12" s="24">
        <v>64.63</v>
      </c>
      <c r="H12" s="20">
        <v>8980</v>
      </c>
      <c r="I12" s="21"/>
    </row>
    <row r="13" spans="1:9" ht="11.25">
      <c r="A13" s="22" t="s">
        <v>15</v>
      </c>
      <c r="B13" s="23">
        <v>1028</v>
      </c>
      <c r="C13" s="23">
        <v>54265</v>
      </c>
      <c r="D13" s="24">
        <v>73.01</v>
      </c>
      <c r="E13" s="24">
        <v>57.56</v>
      </c>
      <c r="F13" s="24"/>
      <c r="G13" s="24">
        <v>62.91</v>
      </c>
      <c r="H13" s="20">
        <v>8713</v>
      </c>
      <c r="I13" s="21"/>
    </row>
    <row r="14" spans="1:9" ht="11.25">
      <c r="A14" s="22" t="s">
        <v>16</v>
      </c>
      <c r="B14" s="23">
        <v>1027</v>
      </c>
      <c r="C14" s="23">
        <v>53894</v>
      </c>
      <c r="D14" s="24">
        <v>70.34</v>
      </c>
      <c r="E14" s="24">
        <v>56.07</v>
      </c>
      <c r="F14" s="24"/>
      <c r="G14" s="24">
        <v>60.12</v>
      </c>
      <c r="H14" s="20">
        <v>8542</v>
      </c>
      <c r="I14" s="21"/>
    </row>
    <row r="15" spans="1:9" ht="11.25">
      <c r="A15" s="22" t="s">
        <v>17</v>
      </c>
      <c r="B15" s="23">
        <v>1027</v>
      </c>
      <c r="C15" s="23">
        <v>53322</v>
      </c>
      <c r="D15" s="24">
        <v>61.11</v>
      </c>
      <c r="E15" s="24">
        <v>50.56</v>
      </c>
      <c r="F15" s="24"/>
      <c r="G15" s="24">
        <v>52.66</v>
      </c>
      <c r="H15" s="20">
        <v>7727</v>
      </c>
      <c r="I15" s="21"/>
    </row>
    <row r="16" spans="1:9" ht="11.25">
      <c r="A16" s="22" t="s">
        <v>18</v>
      </c>
      <c r="B16" s="23">
        <v>1026</v>
      </c>
      <c r="C16" s="23">
        <v>51339</v>
      </c>
      <c r="D16" s="24">
        <v>52.41</v>
      </c>
      <c r="E16" s="24">
        <v>46.69</v>
      </c>
      <c r="F16" s="24"/>
      <c r="G16" s="24">
        <v>50.07</v>
      </c>
      <c r="H16" s="20">
        <v>7435</v>
      </c>
      <c r="I16" s="21"/>
    </row>
    <row r="17" spans="1:9" ht="11.25">
      <c r="A17" s="22" t="s">
        <v>19</v>
      </c>
      <c r="B17" s="23">
        <v>1026</v>
      </c>
      <c r="C17" s="23">
        <v>53630</v>
      </c>
      <c r="D17" s="24">
        <v>75.22</v>
      </c>
      <c r="E17" s="24">
        <v>60.71</v>
      </c>
      <c r="F17" s="24"/>
      <c r="G17" s="24">
        <v>65.2</v>
      </c>
      <c r="H17" s="20">
        <v>8430</v>
      </c>
      <c r="I17" s="21"/>
    </row>
    <row r="18" spans="1:9" ht="11.25">
      <c r="A18" s="22" t="s">
        <v>20</v>
      </c>
      <c r="B18" s="23">
        <v>1025</v>
      </c>
      <c r="C18" s="23">
        <v>53830</v>
      </c>
      <c r="D18" s="24">
        <v>76.99</v>
      </c>
      <c r="E18" s="24">
        <v>61.48</v>
      </c>
      <c r="F18" s="24"/>
      <c r="G18" s="24">
        <v>65.67</v>
      </c>
      <c r="H18" s="20">
        <v>8100</v>
      </c>
      <c r="I18" s="21"/>
    </row>
    <row r="19" spans="1:9" ht="11.25">
      <c r="A19" s="22" t="s">
        <v>21</v>
      </c>
      <c r="B19" s="23">
        <v>1025</v>
      </c>
      <c r="C19" s="23">
        <v>53885</v>
      </c>
      <c r="D19" s="24">
        <v>70.07</v>
      </c>
      <c r="E19" s="24">
        <v>53.66</v>
      </c>
      <c r="F19" s="24"/>
      <c r="G19" s="24">
        <v>60.66</v>
      </c>
      <c r="H19" s="20">
        <v>7956</v>
      </c>
      <c r="I19" s="21"/>
    </row>
    <row r="20" spans="1:9" ht="11.25">
      <c r="A20" s="22" t="s">
        <v>22</v>
      </c>
      <c r="B20" s="23">
        <v>1025</v>
      </c>
      <c r="C20" s="23">
        <v>54249</v>
      </c>
      <c r="D20" s="24">
        <v>54.87</v>
      </c>
      <c r="E20" s="24">
        <v>44.37</v>
      </c>
      <c r="F20" s="24"/>
      <c r="G20" s="24">
        <v>45.63</v>
      </c>
      <c r="H20" s="20">
        <v>8561</v>
      </c>
      <c r="I20" s="21"/>
    </row>
    <row r="21" spans="1:9" ht="11.25">
      <c r="A21" s="25"/>
      <c r="B21" s="26"/>
      <c r="C21" s="26"/>
      <c r="D21" s="27"/>
      <c r="E21" s="28"/>
      <c r="F21" s="28"/>
      <c r="G21" s="28"/>
      <c r="H21" s="29"/>
      <c r="I21" s="21"/>
    </row>
    <row r="22" spans="1:4" ht="11.25">
      <c r="A22" s="4" t="s">
        <v>23</v>
      </c>
      <c r="D22" s="24"/>
    </row>
    <row r="23" spans="9:10" ht="11.25">
      <c r="I23" s="4"/>
      <c r="J23" s="2"/>
    </row>
    <row r="24" spans="1:20" s="33" customFormat="1" ht="12.75">
      <c r="A24" s="30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1"/>
      <c r="S24" s="31"/>
      <c r="T24" s="31"/>
    </row>
    <row r="25" spans="1:20" s="33" customFormat="1" ht="12.75">
      <c r="A25" s="34" t="s">
        <v>3</v>
      </c>
      <c r="B25" s="35" t="s">
        <v>25</v>
      </c>
      <c r="C25" s="36" t="s">
        <v>26</v>
      </c>
      <c r="D25" s="36"/>
      <c r="E25" s="36"/>
      <c r="F25" s="37"/>
      <c r="G25" s="36" t="s">
        <v>27</v>
      </c>
      <c r="H25" s="38"/>
      <c r="O25" s="31"/>
      <c r="P25" s="32"/>
      <c r="Q25" s="31"/>
      <c r="R25" s="31"/>
      <c r="S25" s="31"/>
      <c r="T25" s="31"/>
    </row>
    <row r="26" spans="1:19" ht="22.5">
      <c r="A26" s="39"/>
      <c r="B26" s="40"/>
      <c r="C26" s="41" t="s">
        <v>95</v>
      </c>
      <c r="D26" s="42" t="s">
        <v>28</v>
      </c>
      <c r="E26" s="42" t="s">
        <v>29</v>
      </c>
      <c r="F26" s="42"/>
      <c r="G26" s="42" t="s">
        <v>30</v>
      </c>
      <c r="H26" s="43" t="s">
        <v>31</v>
      </c>
      <c r="N26" s="44"/>
      <c r="O26" s="44"/>
      <c r="P26" s="44"/>
      <c r="Q26" s="44"/>
      <c r="R26" s="44"/>
      <c r="S26" s="44"/>
    </row>
    <row r="27" spans="1:19" ht="11.25">
      <c r="A27" s="45"/>
      <c r="B27" s="46"/>
      <c r="C27" s="47"/>
      <c r="D27" s="47"/>
      <c r="E27" s="47"/>
      <c r="F27" s="47"/>
      <c r="G27" s="47"/>
      <c r="H27" s="48"/>
      <c r="N27" s="44"/>
      <c r="O27" s="44"/>
      <c r="P27" s="44"/>
      <c r="Q27" s="44"/>
      <c r="R27" s="44"/>
      <c r="S27" s="44"/>
    </row>
    <row r="28" spans="1:19" ht="11.25">
      <c r="A28" s="10" t="s">
        <v>10</v>
      </c>
      <c r="B28" s="49">
        <f aca="true" t="shared" si="0" ref="B28:H28">SUM(AVERAGE(B30:B41))</f>
        <v>1030.8333333333333</v>
      </c>
      <c r="C28" s="49">
        <f t="shared" si="0"/>
        <v>63</v>
      </c>
      <c r="D28" s="49">
        <f t="shared" si="0"/>
        <v>46</v>
      </c>
      <c r="E28" s="49">
        <f t="shared" si="0"/>
        <v>18</v>
      </c>
      <c r="F28" s="49" t="e">
        <f t="shared" si="0"/>
        <v>#DIV/0!</v>
      </c>
      <c r="G28" s="49">
        <f t="shared" si="0"/>
        <v>196.83333333333334</v>
      </c>
      <c r="H28" s="50">
        <f t="shared" si="0"/>
        <v>707</v>
      </c>
      <c r="N28" s="44"/>
      <c r="O28" s="44"/>
      <c r="P28" s="44"/>
      <c r="Q28" s="44"/>
      <c r="R28" s="44"/>
      <c r="S28" s="44"/>
    </row>
    <row r="29" spans="1:19" ht="11.25">
      <c r="A29" s="10"/>
      <c r="B29" s="51"/>
      <c r="C29" s="52"/>
      <c r="D29" s="52"/>
      <c r="E29" s="52"/>
      <c r="F29" s="52"/>
      <c r="G29" s="52"/>
      <c r="H29" s="53"/>
      <c r="N29" s="44"/>
      <c r="O29" s="44"/>
      <c r="P29" s="44"/>
      <c r="Q29" s="44"/>
      <c r="R29" s="44"/>
      <c r="S29" s="44"/>
    </row>
    <row r="30" spans="1:19" ht="11.25">
      <c r="A30" s="54" t="s">
        <v>11</v>
      </c>
      <c r="B30" s="55">
        <f aca="true" t="shared" si="1" ref="B30:B41">SUM(C30:H30)</f>
        <v>1048</v>
      </c>
      <c r="C30" s="56">
        <v>63</v>
      </c>
      <c r="D30" s="56">
        <v>46</v>
      </c>
      <c r="E30" s="56">
        <v>18</v>
      </c>
      <c r="F30" s="56"/>
      <c r="G30" s="56">
        <v>197</v>
      </c>
      <c r="H30" s="57">
        <v>724</v>
      </c>
      <c r="N30" s="44"/>
      <c r="O30" s="44"/>
      <c r="P30" s="44"/>
      <c r="Q30" s="44"/>
      <c r="R30" s="44"/>
      <c r="S30" s="44"/>
    </row>
    <row r="31" spans="1:19" ht="11.25">
      <c r="A31" s="54" t="s">
        <v>12</v>
      </c>
      <c r="B31" s="55">
        <f t="shared" si="1"/>
        <v>1044</v>
      </c>
      <c r="C31" s="56">
        <v>63</v>
      </c>
      <c r="D31" s="56">
        <v>46</v>
      </c>
      <c r="E31" s="56">
        <v>18</v>
      </c>
      <c r="F31" s="56"/>
      <c r="G31" s="56">
        <v>197</v>
      </c>
      <c r="H31" s="57">
        <v>720</v>
      </c>
      <c r="N31" s="44"/>
      <c r="O31" s="44"/>
      <c r="P31" s="44"/>
      <c r="Q31" s="44"/>
      <c r="R31" s="44"/>
      <c r="S31" s="44"/>
    </row>
    <row r="32" spans="1:19" ht="11.25">
      <c r="A32" s="54" t="s">
        <v>13</v>
      </c>
      <c r="B32" s="55">
        <f t="shared" si="1"/>
        <v>1038</v>
      </c>
      <c r="C32" s="56">
        <v>63</v>
      </c>
      <c r="D32" s="56">
        <v>46</v>
      </c>
      <c r="E32" s="56">
        <v>18</v>
      </c>
      <c r="F32" s="56"/>
      <c r="G32" s="56">
        <v>197</v>
      </c>
      <c r="H32" s="58">
        <v>714</v>
      </c>
      <c r="N32" s="44"/>
      <c r="O32" s="44"/>
      <c r="P32" s="44"/>
      <c r="Q32" s="44"/>
      <c r="R32" s="44"/>
      <c r="S32" s="44"/>
    </row>
    <row r="33" spans="1:19" ht="11.25">
      <c r="A33" s="54" t="s">
        <v>14</v>
      </c>
      <c r="B33" s="55">
        <f t="shared" si="1"/>
        <v>1031</v>
      </c>
      <c r="C33" s="56">
        <v>63</v>
      </c>
      <c r="D33" s="56">
        <v>46</v>
      </c>
      <c r="E33" s="56">
        <v>18</v>
      </c>
      <c r="F33" s="56"/>
      <c r="G33" s="56">
        <v>197</v>
      </c>
      <c r="H33" s="57">
        <v>707</v>
      </c>
      <c r="N33" s="44"/>
      <c r="O33" s="44"/>
      <c r="P33" s="44"/>
      <c r="Q33" s="44"/>
      <c r="R33" s="44"/>
      <c r="S33" s="44"/>
    </row>
    <row r="34" spans="1:19" ht="11.25">
      <c r="A34" s="54" t="s">
        <v>15</v>
      </c>
      <c r="B34" s="55">
        <f t="shared" si="1"/>
        <v>1028</v>
      </c>
      <c r="C34" s="59">
        <v>63</v>
      </c>
      <c r="D34" s="59">
        <v>46</v>
      </c>
      <c r="E34" s="59">
        <v>18</v>
      </c>
      <c r="F34" s="59"/>
      <c r="G34" s="59">
        <v>198</v>
      </c>
      <c r="H34" s="60">
        <v>703</v>
      </c>
      <c r="N34" s="44"/>
      <c r="O34" s="44"/>
      <c r="P34" s="44"/>
      <c r="Q34" s="44"/>
      <c r="R34" s="44"/>
      <c r="S34" s="44"/>
    </row>
    <row r="35" spans="1:19" ht="11.25">
      <c r="A35" s="54" t="s">
        <v>16</v>
      </c>
      <c r="B35" s="55">
        <f t="shared" si="1"/>
        <v>1027</v>
      </c>
      <c r="C35" s="59">
        <v>63</v>
      </c>
      <c r="D35" s="59">
        <v>46</v>
      </c>
      <c r="E35" s="59">
        <v>18</v>
      </c>
      <c r="F35" s="59"/>
      <c r="G35" s="59">
        <v>197</v>
      </c>
      <c r="H35" s="60">
        <v>703</v>
      </c>
      <c r="N35" s="44"/>
      <c r="O35" s="44"/>
      <c r="P35" s="44"/>
      <c r="Q35" s="44"/>
      <c r="R35" s="44"/>
      <c r="S35" s="44"/>
    </row>
    <row r="36" spans="1:19" ht="11.25">
      <c r="A36" s="54" t="s">
        <v>17</v>
      </c>
      <c r="B36" s="55">
        <f t="shared" si="1"/>
        <v>1027</v>
      </c>
      <c r="C36" s="59">
        <v>63</v>
      </c>
      <c r="D36" s="59">
        <v>46</v>
      </c>
      <c r="E36" s="59">
        <v>18</v>
      </c>
      <c r="F36" s="59"/>
      <c r="G36" s="59">
        <v>197</v>
      </c>
      <c r="H36" s="60">
        <v>703</v>
      </c>
      <c r="N36" s="44"/>
      <c r="O36" s="44"/>
      <c r="P36" s="44"/>
      <c r="Q36" s="44"/>
      <c r="R36" s="44"/>
      <c r="S36" s="44"/>
    </row>
    <row r="37" spans="1:19" ht="11.25">
      <c r="A37" s="54" t="s">
        <v>18</v>
      </c>
      <c r="B37" s="55">
        <f t="shared" si="1"/>
        <v>1026</v>
      </c>
      <c r="C37" s="59">
        <v>63</v>
      </c>
      <c r="D37" s="59">
        <v>46</v>
      </c>
      <c r="E37" s="59">
        <v>18</v>
      </c>
      <c r="F37" s="59"/>
      <c r="G37" s="59">
        <v>197</v>
      </c>
      <c r="H37" s="60">
        <v>702</v>
      </c>
      <c r="N37" s="44"/>
      <c r="O37" s="44"/>
      <c r="P37" s="44"/>
      <c r="Q37" s="44"/>
      <c r="R37" s="44"/>
      <c r="S37" s="44"/>
    </row>
    <row r="38" spans="1:19" ht="11.25">
      <c r="A38" s="54" t="s">
        <v>19</v>
      </c>
      <c r="B38" s="55">
        <f t="shared" si="1"/>
        <v>1026</v>
      </c>
      <c r="C38" s="59">
        <v>63</v>
      </c>
      <c r="D38" s="59">
        <v>46</v>
      </c>
      <c r="E38" s="59">
        <v>18</v>
      </c>
      <c r="F38" s="59"/>
      <c r="G38" s="59">
        <v>197</v>
      </c>
      <c r="H38" s="60">
        <v>702</v>
      </c>
      <c r="N38" s="44"/>
      <c r="O38" s="44"/>
      <c r="P38" s="44"/>
      <c r="Q38" s="44"/>
      <c r="R38" s="44"/>
      <c r="S38" s="44"/>
    </row>
    <row r="39" spans="1:19" ht="11.25">
      <c r="A39" s="54" t="s">
        <v>20</v>
      </c>
      <c r="B39" s="55">
        <f t="shared" si="1"/>
        <v>1025</v>
      </c>
      <c r="C39" s="59">
        <v>63</v>
      </c>
      <c r="D39" s="59">
        <v>46</v>
      </c>
      <c r="E39" s="59">
        <v>18</v>
      </c>
      <c r="F39" s="59"/>
      <c r="G39" s="59">
        <v>196</v>
      </c>
      <c r="H39" s="60">
        <v>702</v>
      </c>
      <c r="N39" s="44"/>
      <c r="O39" s="44"/>
      <c r="P39" s="44"/>
      <c r="Q39" s="44"/>
      <c r="R39" s="44"/>
      <c r="S39" s="44"/>
    </row>
    <row r="40" spans="1:19" ht="11.25">
      <c r="A40" s="54" t="s">
        <v>21</v>
      </c>
      <c r="B40" s="55">
        <f t="shared" si="1"/>
        <v>1025</v>
      </c>
      <c r="C40" s="59">
        <v>63</v>
      </c>
      <c r="D40" s="59">
        <v>46</v>
      </c>
      <c r="E40" s="59">
        <v>18</v>
      </c>
      <c r="F40" s="59"/>
      <c r="G40" s="59">
        <v>196</v>
      </c>
      <c r="H40" s="60">
        <v>702</v>
      </c>
      <c r="N40" s="44"/>
      <c r="O40" s="44"/>
      <c r="P40" s="44"/>
      <c r="Q40" s="44"/>
      <c r="R40" s="44"/>
      <c r="S40" s="44"/>
    </row>
    <row r="41" spans="1:17" ht="11.25">
      <c r="A41" s="54" t="s">
        <v>22</v>
      </c>
      <c r="B41" s="55">
        <f t="shared" si="1"/>
        <v>1025</v>
      </c>
      <c r="C41" s="59">
        <v>63</v>
      </c>
      <c r="D41" s="59">
        <v>46</v>
      </c>
      <c r="E41" s="59">
        <v>18</v>
      </c>
      <c r="F41" s="59"/>
      <c r="G41" s="59">
        <v>196</v>
      </c>
      <c r="H41" s="60">
        <v>702</v>
      </c>
      <c r="M41" s="44"/>
      <c r="N41" s="44"/>
      <c r="O41" s="44"/>
      <c r="P41" s="44"/>
      <c r="Q41" s="44"/>
    </row>
    <row r="42" spans="1:17" ht="12.75" customHeight="1">
      <c r="A42" s="61"/>
      <c r="B42" s="62"/>
      <c r="C42" s="63"/>
      <c r="D42" s="63"/>
      <c r="E42" s="28"/>
      <c r="F42" s="28"/>
      <c r="G42" s="28"/>
      <c r="H42" s="64"/>
      <c r="M42" s="44"/>
      <c r="N42" s="44"/>
      <c r="O42" s="44"/>
      <c r="P42" s="44"/>
      <c r="Q42" s="44"/>
    </row>
    <row r="43" spans="1:16" ht="12.75" customHeight="1">
      <c r="A43" s="65" t="s">
        <v>96</v>
      </c>
      <c r="B43" s="66"/>
      <c r="C43" s="67"/>
      <c r="D43" s="67"/>
      <c r="E43" s="68"/>
      <c r="F43" s="68"/>
      <c r="G43" s="68"/>
      <c r="H43" s="69"/>
      <c r="L43" s="44"/>
      <c r="M43" s="44"/>
      <c r="N43" s="44"/>
      <c r="O43" s="44"/>
      <c r="P43" s="44"/>
    </row>
    <row r="44" spans="1:18" s="71" customFormat="1" ht="12.75">
      <c r="A44" s="70" t="s">
        <v>32</v>
      </c>
      <c r="B44" s="44"/>
      <c r="C44" s="4"/>
      <c r="D44" s="4"/>
      <c r="E44" s="4"/>
      <c r="F44" s="4"/>
      <c r="G44" s="4"/>
      <c r="H44" s="4"/>
      <c r="I44" s="4"/>
      <c r="J44" s="31"/>
      <c r="L44" s="31"/>
      <c r="M44" s="31"/>
      <c r="N44" s="32"/>
      <c r="O44" s="31"/>
      <c r="P44" s="72"/>
      <c r="Q44" s="72"/>
      <c r="R44" s="72"/>
    </row>
    <row r="45" spans="1:18" s="71" customFormat="1" ht="11.25">
      <c r="A45" s="73"/>
      <c r="B45" s="72"/>
      <c r="C45" s="4"/>
      <c r="D45" s="4"/>
      <c r="E45" s="4"/>
      <c r="F45" s="4"/>
      <c r="G45" s="4"/>
      <c r="H45" s="4"/>
      <c r="I45" s="4"/>
      <c r="J45" s="74"/>
      <c r="L45" s="2"/>
      <c r="M45" s="44"/>
      <c r="N45" s="44"/>
      <c r="O45" s="44"/>
      <c r="P45" s="72"/>
      <c r="Q45" s="72"/>
      <c r="R45" s="72"/>
    </row>
    <row r="46" spans="1:18" s="33" customFormat="1" ht="12.75">
      <c r="A46" s="75" t="s">
        <v>33</v>
      </c>
      <c r="B46" s="76"/>
      <c r="C46" s="4"/>
      <c r="D46" s="4"/>
      <c r="E46" s="4"/>
      <c r="F46" s="4"/>
      <c r="G46" s="4"/>
      <c r="H46" s="4"/>
      <c r="I46" s="4"/>
      <c r="J46" s="74"/>
      <c r="L46" s="2"/>
      <c r="M46" s="44"/>
      <c r="N46" s="44"/>
      <c r="O46" s="44"/>
      <c r="P46" s="31"/>
      <c r="Q46" s="31"/>
      <c r="R46" s="31"/>
    </row>
    <row r="47" spans="1:18" ht="12.75" customHeight="1">
      <c r="A47" s="34" t="s">
        <v>3</v>
      </c>
      <c r="B47" s="35" t="s">
        <v>25</v>
      </c>
      <c r="C47" s="36" t="s">
        <v>26</v>
      </c>
      <c r="D47" s="36"/>
      <c r="E47" s="36"/>
      <c r="F47" s="37"/>
      <c r="G47" s="36" t="s">
        <v>27</v>
      </c>
      <c r="H47" s="38"/>
      <c r="M47" s="44"/>
      <c r="N47" s="44"/>
      <c r="O47" s="44"/>
      <c r="P47" s="44"/>
      <c r="Q47" s="44"/>
      <c r="R47" s="44"/>
    </row>
    <row r="48" spans="1:17" ht="22.5">
      <c r="A48" s="39"/>
      <c r="B48" s="40"/>
      <c r="C48" s="41" t="s">
        <v>95</v>
      </c>
      <c r="D48" s="42" t="s">
        <v>28</v>
      </c>
      <c r="E48" s="42" t="s">
        <v>34</v>
      </c>
      <c r="F48" s="42"/>
      <c r="G48" s="42" t="s">
        <v>30</v>
      </c>
      <c r="H48" s="43" t="s">
        <v>31</v>
      </c>
      <c r="L48" s="44"/>
      <c r="M48" s="44"/>
      <c r="N48" s="44"/>
      <c r="O48" s="44"/>
      <c r="P48" s="44"/>
      <c r="Q48" s="44"/>
    </row>
    <row r="49" spans="1:19" s="80" customFormat="1" ht="11.25">
      <c r="A49" s="77"/>
      <c r="B49" s="78"/>
      <c r="C49" s="78"/>
      <c r="D49" s="78"/>
      <c r="E49" s="78"/>
      <c r="F49" s="78"/>
      <c r="G49" s="78"/>
      <c r="H49" s="79"/>
      <c r="N49" s="81"/>
      <c r="O49" s="81"/>
      <c r="P49" s="81"/>
      <c r="Q49" s="81"/>
      <c r="R49" s="81"/>
      <c r="S49" s="81"/>
    </row>
    <row r="50" spans="1:19" ht="11.25">
      <c r="A50" s="10" t="s">
        <v>10</v>
      </c>
      <c r="B50" s="55">
        <f>SUM(AVERAGE(B52:B63))</f>
        <v>53431.666666666664</v>
      </c>
      <c r="C50" s="55">
        <f>SUM(AVERAGE(C52:C63))</f>
        <v>27074.75</v>
      </c>
      <c r="D50" s="55">
        <f>SUM(AVERAGE(D52:D63))</f>
        <v>8065.166666666667</v>
      </c>
      <c r="E50" s="55">
        <f>SUM(AVERAGE(E52:E63))</f>
        <v>2303.6666666666665</v>
      </c>
      <c r="F50" s="55"/>
      <c r="G50" s="55">
        <f>SUM(AVERAGE(G52:G63))</f>
        <v>6694.333333333333</v>
      </c>
      <c r="H50" s="82">
        <f>SUM(AVERAGE(H52:H63))</f>
        <v>9293.75</v>
      </c>
      <c r="N50" s="44"/>
      <c r="O50" s="44"/>
      <c r="P50" s="44"/>
      <c r="Q50" s="44"/>
      <c r="R50" s="44"/>
      <c r="S50" s="44"/>
    </row>
    <row r="51" spans="1:19" ht="11.25">
      <c r="A51" s="10"/>
      <c r="B51" s="59"/>
      <c r="C51" s="56"/>
      <c r="D51" s="56"/>
      <c r="E51" s="56"/>
      <c r="F51" s="56"/>
      <c r="G51" s="83"/>
      <c r="H51" s="84"/>
      <c r="N51" s="44"/>
      <c r="O51" s="44"/>
      <c r="P51" s="44"/>
      <c r="Q51" s="44"/>
      <c r="R51" s="44"/>
      <c r="S51" s="44"/>
    </row>
    <row r="52" spans="1:19" ht="11.25">
      <c r="A52" s="54" t="s">
        <v>11</v>
      </c>
      <c r="B52" s="55">
        <f aca="true" t="shared" si="2" ref="B52:B63">SUM(C52:H52)</f>
        <v>51497</v>
      </c>
      <c r="C52" s="85">
        <v>26749</v>
      </c>
      <c r="D52" s="85">
        <v>8275</v>
      </c>
      <c r="E52" s="85">
        <v>2303</v>
      </c>
      <c r="F52" s="85"/>
      <c r="G52" s="59">
        <v>6851</v>
      </c>
      <c r="H52" s="58">
        <v>7319</v>
      </c>
      <c r="N52" s="44"/>
      <c r="O52" s="44"/>
      <c r="P52" s="44"/>
      <c r="Q52" s="44"/>
      <c r="R52" s="44"/>
      <c r="S52" s="44"/>
    </row>
    <row r="53" spans="1:19" ht="11.25">
      <c r="A53" s="54" t="s">
        <v>12</v>
      </c>
      <c r="B53" s="55">
        <f t="shared" si="2"/>
        <v>52985</v>
      </c>
      <c r="C53" s="85">
        <v>26749</v>
      </c>
      <c r="D53" s="85">
        <v>8275</v>
      </c>
      <c r="E53" s="85">
        <v>2303</v>
      </c>
      <c r="F53" s="85"/>
      <c r="G53" s="59">
        <v>6851</v>
      </c>
      <c r="H53" s="58">
        <v>8807</v>
      </c>
      <c r="N53" s="44"/>
      <c r="O53" s="44"/>
      <c r="P53" s="44"/>
      <c r="Q53" s="44"/>
      <c r="R53" s="44"/>
      <c r="S53" s="44"/>
    </row>
    <row r="54" spans="1:19" ht="11.25">
      <c r="A54" s="54" t="s">
        <v>13</v>
      </c>
      <c r="B54" s="55">
        <f t="shared" si="2"/>
        <v>53643</v>
      </c>
      <c r="C54" s="85">
        <v>26956</v>
      </c>
      <c r="D54" s="85">
        <v>8275</v>
      </c>
      <c r="E54" s="85">
        <v>2303</v>
      </c>
      <c r="F54" s="85"/>
      <c r="G54" s="59">
        <v>6851</v>
      </c>
      <c r="H54" s="58">
        <v>9258</v>
      </c>
      <c r="N54" s="44"/>
      <c r="O54" s="44"/>
      <c r="P54" s="44"/>
      <c r="Q54" s="44"/>
      <c r="R54" s="44"/>
      <c r="S54" s="44"/>
    </row>
    <row r="55" spans="1:19" ht="11.25">
      <c r="A55" s="54" t="s">
        <v>14</v>
      </c>
      <c r="B55" s="55">
        <f t="shared" si="2"/>
        <v>54641</v>
      </c>
      <c r="C55" s="85">
        <v>27288</v>
      </c>
      <c r="D55" s="85">
        <v>8275</v>
      </c>
      <c r="E55" s="85">
        <v>2303</v>
      </c>
      <c r="F55" s="85"/>
      <c r="G55" s="59">
        <v>6851</v>
      </c>
      <c r="H55" s="58">
        <v>9924</v>
      </c>
      <c r="N55" s="44"/>
      <c r="O55" s="44"/>
      <c r="P55" s="44"/>
      <c r="Q55" s="44"/>
      <c r="R55" s="44"/>
      <c r="S55" s="44"/>
    </row>
    <row r="56" spans="1:19" ht="11.25">
      <c r="A56" s="54" t="s">
        <v>15</v>
      </c>
      <c r="B56" s="55">
        <f t="shared" si="2"/>
        <v>54265</v>
      </c>
      <c r="C56" s="85">
        <v>27288</v>
      </c>
      <c r="D56" s="85">
        <v>8275</v>
      </c>
      <c r="E56" s="85">
        <v>2303</v>
      </c>
      <c r="F56" s="85"/>
      <c r="G56" s="86">
        <v>6830</v>
      </c>
      <c r="H56" s="60">
        <v>9569</v>
      </c>
      <c r="N56" s="44"/>
      <c r="O56" s="44"/>
      <c r="P56" s="44"/>
      <c r="Q56" s="44"/>
      <c r="R56" s="44"/>
      <c r="S56" s="44"/>
    </row>
    <row r="57" spans="1:19" ht="11.25">
      <c r="A57" s="54" t="s">
        <v>16</v>
      </c>
      <c r="B57" s="55">
        <f t="shared" si="2"/>
        <v>53894</v>
      </c>
      <c r="C57" s="85">
        <v>27288</v>
      </c>
      <c r="D57" s="85">
        <v>7845</v>
      </c>
      <c r="E57" s="85">
        <v>2303</v>
      </c>
      <c r="F57" s="85"/>
      <c r="G57" s="86">
        <v>6860</v>
      </c>
      <c r="H57" s="60">
        <v>9598</v>
      </c>
      <c r="N57" s="44"/>
      <c r="O57" s="44"/>
      <c r="P57" s="44"/>
      <c r="Q57" s="44"/>
      <c r="R57" s="44"/>
      <c r="S57" s="44"/>
    </row>
    <row r="58" spans="1:19" ht="11.25">
      <c r="A58" s="54" t="s">
        <v>17</v>
      </c>
      <c r="B58" s="55">
        <f t="shared" si="2"/>
        <v>53322</v>
      </c>
      <c r="C58" s="85">
        <v>26851</v>
      </c>
      <c r="D58" s="85">
        <v>7845</v>
      </c>
      <c r="E58" s="85">
        <v>2303</v>
      </c>
      <c r="F58" s="85"/>
      <c r="G58" s="86">
        <v>6741</v>
      </c>
      <c r="H58" s="60">
        <v>9582</v>
      </c>
      <c r="N58" s="44"/>
      <c r="O58" s="44"/>
      <c r="P58" s="44"/>
      <c r="Q58" s="44"/>
      <c r="R58" s="44"/>
      <c r="S58" s="44"/>
    </row>
    <row r="59" spans="1:19" ht="11.25">
      <c r="A59" s="54" t="s">
        <v>18</v>
      </c>
      <c r="B59" s="55">
        <f t="shared" si="2"/>
        <v>51339</v>
      </c>
      <c r="C59" s="85">
        <v>26851</v>
      </c>
      <c r="D59" s="85">
        <v>7845</v>
      </c>
      <c r="E59" s="85">
        <v>2303</v>
      </c>
      <c r="F59" s="85"/>
      <c r="G59" s="86">
        <v>6218</v>
      </c>
      <c r="H59" s="60">
        <v>8122</v>
      </c>
      <c r="N59" s="44"/>
      <c r="O59" s="44"/>
      <c r="P59" s="44"/>
      <c r="Q59" s="44"/>
      <c r="R59" s="44"/>
      <c r="S59" s="44"/>
    </row>
    <row r="60" spans="1:19" ht="11.25">
      <c r="A60" s="54" t="s">
        <v>19</v>
      </c>
      <c r="B60" s="55">
        <f t="shared" si="2"/>
        <v>53630</v>
      </c>
      <c r="C60" s="85">
        <v>26851</v>
      </c>
      <c r="D60" s="85">
        <v>7845</v>
      </c>
      <c r="E60" s="85">
        <v>2305</v>
      </c>
      <c r="F60" s="85"/>
      <c r="G60" s="86">
        <v>6832</v>
      </c>
      <c r="H60" s="60">
        <v>9797</v>
      </c>
      <c r="N60" s="44"/>
      <c r="O60" s="44"/>
      <c r="P60" s="44"/>
      <c r="Q60" s="44"/>
      <c r="R60" s="44"/>
      <c r="S60" s="44"/>
    </row>
    <row r="61" spans="1:19" ht="11.25">
      <c r="A61" s="54" t="s">
        <v>20</v>
      </c>
      <c r="B61" s="55">
        <f t="shared" si="2"/>
        <v>53830</v>
      </c>
      <c r="C61" s="85">
        <v>27342</v>
      </c>
      <c r="D61" s="85">
        <v>7859</v>
      </c>
      <c r="E61" s="85">
        <v>2305</v>
      </c>
      <c r="F61" s="85"/>
      <c r="G61" s="86">
        <v>6527</v>
      </c>
      <c r="H61" s="60">
        <v>9797</v>
      </c>
      <c r="N61" s="44"/>
      <c r="O61" s="44"/>
      <c r="P61" s="44"/>
      <c r="Q61" s="44"/>
      <c r="R61" s="44"/>
      <c r="S61" s="44"/>
    </row>
    <row r="62" spans="1:19" ht="11.25">
      <c r="A62" s="54" t="s">
        <v>21</v>
      </c>
      <c r="B62" s="55">
        <f t="shared" si="2"/>
        <v>53885</v>
      </c>
      <c r="C62" s="85">
        <v>27342</v>
      </c>
      <c r="D62" s="85">
        <v>7869</v>
      </c>
      <c r="E62" s="85">
        <v>2305</v>
      </c>
      <c r="F62" s="85"/>
      <c r="G62" s="86">
        <v>6460</v>
      </c>
      <c r="H62" s="60">
        <v>9909</v>
      </c>
      <c r="N62" s="44"/>
      <c r="O62" s="44"/>
      <c r="P62" s="44"/>
      <c r="Q62" s="44"/>
      <c r="R62" s="44"/>
      <c r="S62" s="44"/>
    </row>
    <row r="63" spans="1:19" ht="11.25">
      <c r="A63" s="54" t="s">
        <v>22</v>
      </c>
      <c r="B63" s="55">
        <f t="shared" si="2"/>
        <v>54249</v>
      </c>
      <c r="C63" s="85">
        <v>27342</v>
      </c>
      <c r="D63" s="85">
        <v>8299</v>
      </c>
      <c r="E63" s="85">
        <v>2305</v>
      </c>
      <c r="F63" s="85"/>
      <c r="G63" s="86">
        <v>6460</v>
      </c>
      <c r="H63" s="60">
        <v>9843</v>
      </c>
      <c r="N63" s="44"/>
      <c r="O63" s="44"/>
      <c r="P63" s="44"/>
      <c r="Q63" s="44"/>
      <c r="R63" s="44"/>
      <c r="S63" s="44"/>
    </row>
    <row r="64" spans="1:19" ht="11.25">
      <c r="A64" s="61"/>
      <c r="B64" s="62"/>
      <c r="C64" s="28"/>
      <c r="D64" s="28"/>
      <c r="E64" s="28"/>
      <c r="F64" s="28"/>
      <c r="G64" s="87"/>
      <c r="H64" s="88"/>
      <c r="N64" s="44"/>
      <c r="O64" s="44"/>
      <c r="P64" s="44"/>
      <c r="Q64" s="44"/>
      <c r="R64" s="44"/>
      <c r="S64" s="44"/>
    </row>
    <row r="65" spans="1:16" ht="12.75" customHeight="1">
      <c r="A65" s="65" t="s">
        <v>96</v>
      </c>
      <c r="B65" s="66"/>
      <c r="C65" s="67"/>
      <c r="D65" s="67"/>
      <c r="E65" s="68"/>
      <c r="F65" s="68"/>
      <c r="G65" s="68"/>
      <c r="H65" s="69"/>
      <c r="L65" s="44"/>
      <c r="M65" s="44"/>
      <c r="N65" s="44"/>
      <c r="O65" s="44"/>
      <c r="P65" s="44"/>
    </row>
    <row r="66" spans="1:20" s="71" customFormat="1" ht="12.75">
      <c r="A66" s="70" t="s">
        <v>32</v>
      </c>
      <c r="B66" s="44"/>
      <c r="C66" s="4"/>
      <c r="D66" s="4"/>
      <c r="E66" s="4"/>
      <c r="F66" s="4"/>
      <c r="G66" s="4"/>
      <c r="H66" s="4"/>
      <c r="I66" s="4"/>
      <c r="J66" s="31"/>
      <c r="K66" s="31"/>
      <c r="L66" s="31"/>
      <c r="N66" s="31"/>
      <c r="O66" s="31"/>
      <c r="P66" s="32"/>
      <c r="Q66" s="31"/>
      <c r="R66" s="72"/>
      <c r="S66" s="72"/>
      <c r="T66" s="72"/>
    </row>
    <row r="67" spans="1:20" s="71" customFormat="1" ht="12.75">
      <c r="A67" s="30"/>
      <c r="B67" s="44"/>
      <c r="C67" s="4"/>
      <c r="D67" s="4"/>
      <c r="E67" s="4"/>
      <c r="F67" s="4"/>
      <c r="G67" s="4"/>
      <c r="H67" s="4"/>
      <c r="I67" s="4"/>
      <c r="J67" s="31"/>
      <c r="K67" s="31"/>
      <c r="L67" s="31"/>
      <c r="N67" s="31"/>
      <c r="O67" s="31"/>
      <c r="P67" s="32"/>
      <c r="Q67" s="31"/>
      <c r="R67" s="72"/>
      <c r="S67" s="72"/>
      <c r="T67" s="72"/>
    </row>
    <row r="68" spans="1:20" s="90" customFormat="1" ht="11.25">
      <c r="A68" s="75" t="s">
        <v>35</v>
      </c>
      <c r="B68" s="89"/>
      <c r="K68" s="75"/>
      <c r="L68" s="75"/>
      <c r="N68" s="91"/>
      <c r="O68" s="89"/>
      <c r="P68" s="89"/>
      <c r="Q68" s="89"/>
      <c r="R68" s="89"/>
      <c r="S68" s="89"/>
      <c r="T68" s="89"/>
    </row>
    <row r="69" spans="1:19" ht="11.25" customHeight="1">
      <c r="A69" s="92" t="s">
        <v>3</v>
      </c>
      <c r="B69" s="35" t="s">
        <v>25</v>
      </c>
      <c r="C69" s="36" t="s">
        <v>26</v>
      </c>
      <c r="D69" s="36"/>
      <c r="E69" s="36"/>
      <c r="F69" s="37"/>
      <c r="G69" s="36" t="s">
        <v>27</v>
      </c>
      <c r="H69" s="38"/>
      <c r="N69" s="44"/>
      <c r="O69" s="44"/>
      <c r="P69" s="44"/>
      <c r="Q69" s="44"/>
      <c r="R69" s="44"/>
      <c r="S69" s="44"/>
    </row>
    <row r="70" spans="1:19" ht="22.5">
      <c r="A70" s="93"/>
      <c r="B70" s="40"/>
      <c r="C70" s="41" t="s">
        <v>95</v>
      </c>
      <c r="D70" s="42" t="s">
        <v>28</v>
      </c>
      <c r="E70" s="42" t="s">
        <v>29</v>
      </c>
      <c r="F70" s="42"/>
      <c r="G70" s="42" t="s">
        <v>30</v>
      </c>
      <c r="H70" s="43" t="s">
        <v>31</v>
      </c>
      <c r="N70" s="44"/>
      <c r="O70" s="44"/>
      <c r="P70" s="44"/>
      <c r="Q70" s="44"/>
      <c r="R70" s="44"/>
      <c r="S70" s="44"/>
    </row>
    <row r="71" spans="1:19" ht="11.25">
      <c r="A71" s="94"/>
      <c r="B71" s="78"/>
      <c r="C71" s="95"/>
      <c r="D71" s="95"/>
      <c r="E71" s="95"/>
      <c r="F71" s="95"/>
      <c r="G71" s="96"/>
      <c r="H71" s="97"/>
      <c r="N71" s="44"/>
      <c r="O71" s="44"/>
      <c r="P71" s="44"/>
      <c r="Q71" s="44"/>
      <c r="R71" s="44"/>
      <c r="S71" s="44"/>
    </row>
    <row r="72" spans="1:19" ht="11.25">
      <c r="A72" s="98" t="s">
        <v>10</v>
      </c>
      <c r="B72" s="99">
        <f aca="true" t="shared" si="3" ref="B72:H72">AVERAGE(B74:B85)</f>
        <v>53.4375</v>
      </c>
      <c r="C72" s="99">
        <f t="shared" si="3"/>
        <v>56.9125</v>
      </c>
      <c r="D72" s="99">
        <f t="shared" si="3"/>
        <v>61.14749999999999</v>
      </c>
      <c r="E72" s="99">
        <f t="shared" si="3"/>
        <v>57.30250000000001</v>
      </c>
      <c r="F72" s="99" t="e">
        <f t="shared" si="3"/>
        <v>#DIV/0!</v>
      </c>
      <c r="G72" s="99">
        <f t="shared" si="3"/>
        <v>40.68833333333333</v>
      </c>
      <c r="H72" s="100">
        <f t="shared" si="3"/>
        <v>45.17583333333334</v>
      </c>
      <c r="N72" s="44"/>
      <c r="O72" s="44"/>
      <c r="P72" s="44"/>
      <c r="Q72" s="44"/>
      <c r="R72" s="44"/>
      <c r="S72" s="44"/>
    </row>
    <row r="73" spans="1:19" ht="11.25">
      <c r="A73" s="98"/>
      <c r="B73" s="99"/>
      <c r="C73" s="56"/>
      <c r="D73" s="56"/>
      <c r="E73" s="56"/>
      <c r="F73" s="56"/>
      <c r="G73" s="83"/>
      <c r="H73" s="84"/>
      <c r="N73" s="44"/>
      <c r="O73" s="44"/>
      <c r="P73" s="44"/>
      <c r="Q73" s="44"/>
      <c r="R73" s="44"/>
      <c r="S73" s="44"/>
    </row>
    <row r="74" spans="1:19" ht="11.25">
      <c r="A74" s="54" t="s">
        <v>11</v>
      </c>
      <c r="B74" s="101">
        <v>46.25</v>
      </c>
      <c r="C74" s="56">
        <v>48.91</v>
      </c>
      <c r="D74" s="56">
        <v>50.27</v>
      </c>
      <c r="E74" s="56">
        <v>46.41</v>
      </c>
      <c r="F74" s="56"/>
      <c r="G74" s="56">
        <v>31.64</v>
      </c>
      <c r="H74" s="58">
        <v>45.57</v>
      </c>
      <c r="N74" s="44"/>
      <c r="O74" s="44"/>
      <c r="P74" s="44"/>
      <c r="Q74" s="44"/>
      <c r="R74" s="44"/>
      <c r="S74" s="44"/>
    </row>
    <row r="75" spans="1:19" ht="11.25">
      <c r="A75" s="54" t="s">
        <v>12</v>
      </c>
      <c r="B75" s="101">
        <v>49.88</v>
      </c>
      <c r="C75" s="102">
        <v>51.49</v>
      </c>
      <c r="D75" s="102">
        <v>60.02</v>
      </c>
      <c r="E75" s="102">
        <v>55.6</v>
      </c>
      <c r="F75" s="102"/>
      <c r="G75" s="102">
        <v>33.95</v>
      </c>
      <c r="H75" s="58">
        <v>46.35</v>
      </c>
      <c r="N75" s="44"/>
      <c r="O75" s="44"/>
      <c r="P75" s="44"/>
      <c r="Q75" s="44"/>
      <c r="R75" s="44"/>
      <c r="S75" s="44"/>
    </row>
    <row r="76" spans="1:19" ht="11.25">
      <c r="A76" s="54" t="s">
        <v>13</v>
      </c>
      <c r="B76" s="101">
        <v>55.5</v>
      </c>
      <c r="C76" s="102">
        <v>58.89</v>
      </c>
      <c r="D76" s="102">
        <v>64.58</v>
      </c>
      <c r="E76" s="102">
        <v>56.12</v>
      </c>
      <c r="F76" s="102"/>
      <c r="G76" s="102">
        <v>41.71</v>
      </c>
      <c r="H76" s="58">
        <v>47.56</v>
      </c>
      <c r="N76" s="44"/>
      <c r="O76" s="44"/>
      <c r="P76" s="44"/>
      <c r="Q76" s="44"/>
      <c r="R76" s="44"/>
      <c r="S76" s="44"/>
    </row>
    <row r="77" spans="1:19" ht="11.25">
      <c r="A77" s="54" t="s">
        <v>14</v>
      </c>
      <c r="B77" s="101">
        <v>58.52</v>
      </c>
      <c r="C77" s="102">
        <v>64.43</v>
      </c>
      <c r="D77" s="102">
        <v>66.76</v>
      </c>
      <c r="E77" s="102">
        <v>59.9</v>
      </c>
      <c r="F77" s="102"/>
      <c r="G77" s="102">
        <v>41.17</v>
      </c>
      <c r="H77" s="58">
        <v>47.03</v>
      </c>
      <c r="N77" s="44"/>
      <c r="O77" s="44"/>
      <c r="P77" s="44"/>
      <c r="Q77" s="44"/>
      <c r="R77" s="44"/>
      <c r="S77" s="44"/>
    </row>
    <row r="78" spans="1:19" ht="11.25">
      <c r="A78" s="54" t="s">
        <v>15</v>
      </c>
      <c r="B78" s="101">
        <v>57.56</v>
      </c>
      <c r="C78" s="102">
        <v>61.15</v>
      </c>
      <c r="D78" s="102">
        <v>66.67</v>
      </c>
      <c r="E78" s="102">
        <v>56.85</v>
      </c>
      <c r="F78" s="102"/>
      <c r="G78" s="103">
        <v>47.79</v>
      </c>
      <c r="H78" s="104">
        <v>46.62</v>
      </c>
      <c r="N78" s="44"/>
      <c r="O78" s="44"/>
      <c r="P78" s="44"/>
      <c r="Q78" s="44"/>
      <c r="R78" s="44"/>
      <c r="S78" s="44"/>
    </row>
    <row r="79" spans="1:19" ht="11.25">
      <c r="A79" s="54" t="s">
        <v>16</v>
      </c>
      <c r="B79" s="101">
        <v>56.07</v>
      </c>
      <c r="C79" s="102">
        <v>60.44</v>
      </c>
      <c r="D79" s="102">
        <v>66.96</v>
      </c>
      <c r="E79" s="102">
        <v>62.8</v>
      </c>
      <c r="F79" s="102"/>
      <c r="G79" s="103">
        <v>43.94</v>
      </c>
      <c r="H79" s="104">
        <v>41.82</v>
      </c>
      <c r="N79" s="44"/>
      <c r="O79" s="44"/>
      <c r="P79" s="44"/>
      <c r="Q79" s="44"/>
      <c r="R79" s="44"/>
      <c r="S79" s="44"/>
    </row>
    <row r="80" spans="1:19" ht="11.25">
      <c r="A80" s="54" t="s">
        <v>17</v>
      </c>
      <c r="B80" s="101">
        <v>50.56</v>
      </c>
      <c r="C80" s="102">
        <v>54.46</v>
      </c>
      <c r="D80" s="102">
        <v>58.33</v>
      </c>
      <c r="E80" s="102">
        <v>50.74</v>
      </c>
      <c r="F80" s="102"/>
      <c r="G80" s="102">
        <v>35.59</v>
      </c>
      <c r="H80" s="104">
        <v>43.78</v>
      </c>
      <c r="N80" s="44"/>
      <c r="O80" s="44"/>
      <c r="P80" s="44"/>
      <c r="Q80" s="44"/>
      <c r="R80" s="44"/>
      <c r="S80" s="44"/>
    </row>
    <row r="81" spans="1:19" ht="11.25">
      <c r="A81" s="54" t="s">
        <v>18</v>
      </c>
      <c r="B81" s="101">
        <v>46.69</v>
      </c>
      <c r="C81" s="102">
        <v>48.39</v>
      </c>
      <c r="D81" s="102">
        <v>52.44</v>
      </c>
      <c r="E81" s="102">
        <v>51.17</v>
      </c>
      <c r="F81" s="102"/>
      <c r="G81" s="102">
        <v>34.15</v>
      </c>
      <c r="H81" s="104">
        <v>43.81</v>
      </c>
      <c r="N81" s="44"/>
      <c r="O81" s="44"/>
      <c r="P81" s="44"/>
      <c r="Q81" s="44"/>
      <c r="R81" s="44"/>
      <c r="S81" s="44"/>
    </row>
    <row r="82" spans="1:19" ht="11.25">
      <c r="A82" s="54" t="s">
        <v>19</v>
      </c>
      <c r="B82" s="101">
        <v>60.71</v>
      </c>
      <c r="C82" s="102">
        <v>66.83</v>
      </c>
      <c r="D82" s="102">
        <v>69.67</v>
      </c>
      <c r="E82" s="102">
        <v>67.85</v>
      </c>
      <c r="F82" s="102"/>
      <c r="G82" s="103">
        <v>46.34</v>
      </c>
      <c r="H82" s="104">
        <v>45.11</v>
      </c>
      <c r="N82" s="44"/>
      <c r="O82" s="44"/>
      <c r="P82" s="44"/>
      <c r="Q82" s="44"/>
      <c r="R82" s="44"/>
      <c r="S82" s="44"/>
    </row>
    <row r="83" spans="1:19" ht="11.25">
      <c r="A83" s="54" t="s">
        <v>20</v>
      </c>
      <c r="B83" s="101">
        <v>61.48</v>
      </c>
      <c r="C83" s="102">
        <v>66.04</v>
      </c>
      <c r="D83" s="102">
        <v>71.52</v>
      </c>
      <c r="E83" s="102">
        <v>67.25</v>
      </c>
      <c r="F83" s="102"/>
      <c r="G83" s="103">
        <v>52.43</v>
      </c>
      <c r="H83" s="104">
        <v>45.39</v>
      </c>
      <c r="N83" s="44"/>
      <c r="O83" s="44"/>
      <c r="P83" s="44"/>
      <c r="Q83" s="44"/>
      <c r="R83" s="44"/>
      <c r="S83" s="44"/>
    </row>
    <row r="84" spans="1:19" ht="11.25">
      <c r="A84" s="54" t="s">
        <v>21</v>
      </c>
      <c r="B84" s="101">
        <v>53.66</v>
      </c>
      <c r="C84" s="102">
        <v>57.08</v>
      </c>
      <c r="D84" s="102">
        <v>61.29</v>
      </c>
      <c r="E84" s="102">
        <v>61.09</v>
      </c>
      <c r="F84" s="102"/>
      <c r="G84" s="103">
        <v>42.45</v>
      </c>
      <c r="H84" s="104">
        <v>43.74</v>
      </c>
      <c r="N84" s="44"/>
      <c r="O84" s="44"/>
      <c r="P84" s="44"/>
      <c r="Q84" s="44"/>
      <c r="R84" s="44"/>
      <c r="S84" s="44"/>
    </row>
    <row r="85" spans="1:19" ht="11.25">
      <c r="A85" s="54" t="s">
        <v>22</v>
      </c>
      <c r="B85" s="101">
        <v>44.37</v>
      </c>
      <c r="C85" s="102">
        <v>44.84</v>
      </c>
      <c r="D85" s="102">
        <v>45.26</v>
      </c>
      <c r="E85" s="102">
        <v>51.85</v>
      </c>
      <c r="F85" s="102"/>
      <c r="G85" s="103">
        <v>37.1</v>
      </c>
      <c r="H85" s="104">
        <v>45.33</v>
      </c>
      <c r="N85" s="44"/>
      <c r="O85" s="44"/>
      <c r="P85" s="44"/>
      <c r="Q85" s="44"/>
      <c r="R85" s="44"/>
      <c r="S85" s="44"/>
    </row>
    <row r="86" spans="1:19" ht="11.25">
      <c r="A86" s="61"/>
      <c r="B86" s="62"/>
      <c r="C86" s="28"/>
      <c r="D86" s="28"/>
      <c r="E86" s="28"/>
      <c r="F86" s="28"/>
      <c r="G86" s="87"/>
      <c r="H86" s="88"/>
      <c r="N86" s="44"/>
      <c r="O86" s="44"/>
      <c r="P86" s="44"/>
      <c r="Q86" s="44"/>
      <c r="R86" s="44"/>
      <c r="S86" s="44"/>
    </row>
    <row r="87" spans="1:16" ht="12.75" customHeight="1">
      <c r="A87" s="65" t="s">
        <v>96</v>
      </c>
      <c r="B87" s="66"/>
      <c r="C87" s="67"/>
      <c r="D87" s="67"/>
      <c r="E87" s="68"/>
      <c r="F87" s="68"/>
      <c r="G87" s="68"/>
      <c r="H87" s="69"/>
      <c r="L87" s="44"/>
      <c r="M87" s="44"/>
      <c r="N87" s="44"/>
      <c r="O87" s="44"/>
      <c r="P87" s="44"/>
    </row>
    <row r="88" spans="1:20" s="71" customFormat="1" ht="12.75">
      <c r="A88" s="70" t="s">
        <v>32</v>
      </c>
      <c r="B88" s="44"/>
      <c r="C88" s="4"/>
      <c r="D88" s="4"/>
      <c r="E88" s="4"/>
      <c r="F88" s="4"/>
      <c r="G88" s="4"/>
      <c r="H88" s="4"/>
      <c r="I88" s="4"/>
      <c r="J88" s="31"/>
      <c r="K88" s="31"/>
      <c r="L88" s="31"/>
      <c r="M88" s="31"/>
      <c r="N88" s="31"/>
      <c r="O88" s="31"/>
      <c r="P88" s="32"/>
      <c r="Q88" s="31"/>
      <c r="R88" s="72"/>
      <c r="S88" s="72"/>
      <c r="T88" s="72"/>
    </row>
    <row r="89" spans="1:20" s="71" customFormat="1" ht="12.75">
      <c r="A89" s="30"/>
      <c r="B89" s="44"/>
      <c r="C89" s="4"/>
      <c r="D89" s="4"/>
      <c r="E89" s="4"/>
      <c r="F89" s="4"/>
      <c r="G89" s="4"/>
      <c r="H89" s="4"/>
      <c r="I89" s="4"/>
      <c r="J89" s="31"/>
      <c r="K89" s="31"/>
      <c r="L89" s="31"/>
      <c r="M89" s="31"/>
      <c r="N89" s="31"/>
      <c r="O89" s="31"/>
      <c r="P89" s="32"/>
      <c r="Q89" s="31"/>
      <c r="R89" s="72"/>
      <c r="S89" s="72"/>
      <c r="T89" s="72"/>
    </row>
    <row r="90" spans="1:20" s="90" customFormat="1" ht="11.25">
      <c r="A90" s="105" t="s">
        <v>36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89"/>
      <c r="P90" s="89"/>
      <c r="Q90" s="89"/>
      <c r="R90" s="89"/>
      <c r="S90" s="89"/>
      <c r="T90" s="89"/>
    </row>
    <row r="91" spans="1:19" ht="11.25">
      <c r="A91" s="34" t="s">
        <v>3</v>
      </c>
      <c r="B91" s="35" t="s">
        <v>25</v>
      </c>
      <c r="C91" s="36" t="s">
        <v>26</v>
      </c>
      <c r="D91" s="36"/>
      <c r="E91" s="36"/>
      <c r="F91" s="106"/>
      <c r="G91" s="36" t="s">
        <v>27</v>
      </c>
      <c r="H91" s="38"/>
      <c r="N91" s="44"/>
      <c r="O91" s="44"/>
      <c r="P91" s="44"/>
      <c r="Q91" s="44"/>
      <c r="R91" s="44"/>
      <c r="S91" s="44"/>
    </row>
    <row r="92" spans="1:19" ht="22.5">
      <c r="A92" s="39"/>
      <c r="B92" s="40"/>
      <c r="C92" s="41" t="s">
        <v>95</v>
      </c>
      <c r="D92" s="42" t="s">
        <v>28</v>
      </c>
      <c r="E92" s="42" t="s">
        <v>29</v>
      </c>
      <c r="F92" s="42"/>
      <c r="G92" s="42" t="s">
        <v>30</v>
      </c>
      <c r="H92" s="43" t="s">
        <v>31</v>
      </c>
      <c r="N92" s="44"/>
      <c r="O92" s="44"/>
      <c r="P92" s="44"/>
      <c r="Q92" s="44"/>
      <c r="R92" s="44"/>
      <c r="S92" s="44"/>
    </row>
    <row r="93" spans="1:19" s="80" customFormat="1" ht="11.25">
      <c r="A93" s="77"/>
      <c r="B93" s="78"/>
      <c r="C93" s="78"/>
      <c r="D93" s="78"/>
      <c r="E93" s="78"/>
      <c r="F93" s="78"/>
      <c r="G93" s="78"/>
      <c r="H93" s="79"/>
      <c r="N93" s="81"/>
      <c r="O93" s="81"/>
      <c r="P93" s="81"/>
      <c r="Q93" s="81"/>
      <c r="R93" s="81"/>
      <c r="S93" s="81"/>
    </row>
    <row r="94" spans="1:19" ht="11.25">
      <c r="A94" s="10" t="s">
        <v>10</v>
      </c>
      <c r="B94" s="49">
        <f>AVERAGE(B96:B107)</f>
        <v>8385.666666666666</v>
      </c>
      <c r="C94" s="49">
        <f>AVERAGE(C96:C107)</f>
        <v>5851.5</v>
      </c>
      <c r="D94" s="49">
        <f>AVERAGE(D96:D107)</f>
        <v>1106.5</v>
      </c>
      <c r="E94" s="49">
        <f>AVERAGE(E96:E107)</f>
        <v>290.0833333333333</v>
      </c>
      <c r="F94" s="49"/>
      <c r="G94" s="49">
        <f>AVERAGE(G96:G107)</f>
        <v>469.6666666666667</v>
      </c>
      <c r="H94" s="50">
        <f>AVERAGE(H96:H107)</f>
        <v>667.9166666666666</v>
      </c>
      <c r="N94" s="44"/>
      <c r="O94" s="44"/>
      <c r="P94" s="44"/>
      <c r="Q94" s="44"/>
      <c r="R94" s="44"/>
      <c r="S94" s="44"/>
    </row>
    <row r="95" spans="1:19" ht="11.25">
      <c r="A95" s="10"/>
      <c r="B95" s="51"/>
      <c r="C95" s="56"/>
      <c r="D95" s="56"/>
      <c r="E95" s="56"/>
      <c r="F95" s="56"/>
      <c r="G95" s="83"/>
      <c r="H95" s="84"/>
      <c r="N95" s="44"/>
      <c r="O95" s="44"/>
      <c r="P95" s="44"/>
      <c r="Q95" s="44"/>
      <c r="R95" s="44"/>
      <c r="S95" s="44"/>
    </row>
    <row r="96" spans="1:19" ht="11.25">
      <c r="A96" s="54" t="s">
        <v>11</v>
      </c>
      <c r="B96" s="55">
        <f aca="true" t="shared" si="4" ref="B96:B107">SUM(C96:H96)</f>
        <v>8590</v>
      </c>
      <c r="C96" s="85">
        <v>5895</v>
      </c>
      <c r="D96" s="85">
        <v>1146</v>
      </c>
      <c r="E96" s="85">
        <v>294</v>
      </c>
      <c r="F96" s="85"/>
      <c r="G96" s="59">
        <v>532</v>
      </c>
      <c r="H96" s="58">
        <v>723</v>
      </c>
      <c r="N96" s="44"/>
      <c r="O96" s="44"/>
      <c r="P96" s="44"/>
      <c r="Q96" s="44"/>
      <c r="R96" s="44"/>
      <c r="S96" s="44"/>
    </row>
    <row r="97" spans="1:19" ht="11.25">
      <c r="A97" s="54" t="s">
        <v>12</v>
      </c>
      <c r="B97" s="55">
        <f t="shared" si="4"/>
        <v>8710</v>
      </c>
      <c r="C97" s="85">
        <v>5994</v>
      </c>
      <c r="D97" s="85">
        <v>1124</v>
      </c>
      <c r="E97" s="85">
        <v>296</v>
      </c>
      <c r="F97" s="85"/>
      <c r="G97" s="59">
        <v>514</v>
      </c>
      <c r="H97" s="58">
        <v>782</v>
      </c>
      <c r="N97" s="44"/>
      <c r="O97" s="44"/>
      <c r="P97" s="44"/>
      <c r="Q97" s="44"/>
      <c r="R97" s="44"/>
      <c r="S97" s="44"/>
    </row>
    <row r="98" spans="1:19" ht="11.25">
      <c r="A98" s="54" t="s">
        <v>13</v>
      </c>
      <c r="B98" s="55">
        <f t="shared" si="4"/>
        <v>8885</v>
      </c>
      <c r="C98" s="85">
        <v>6203</v>
      </c>
      <c r="D98" s="85">
        <v>1148</v>
      </c>
      <c r="E98" s="85">
        <v>293</v>
      </c>
      <c r="F98" s="85"/>
      <c r="G98" s="59">
        <v>517</v>
      </c>
      <c r="H98" s="58">
        <v>724</v>
      </c>
      <c r="N98" s="44"/>
      <c r="O98" s="44"/>
      <c r="P98" s="44"/>
      <c r="Q98" s="44"/>
      <c r="R98" s="44"/>
      <c r="S98" s="44"/>
    </row>
    <row r="99" spans="1:19" ht="11.25">
      <c r="A99" s="54" t="s">
        <v>14</v>
      </c>
      <c r="B99" s="55">
        <f t="shared" si="4"/>
        <v>8980</v>
      </c>
      <c r="C99" s="85">
        <v>6304</v>
      </c>
      <c r="D99" s="85">
        <v>1142</v>
      </c>
      <c r="E99" s="85">
        <v>290</v>
      </c>
      <c r="F99" s="85"/>
      <c r="G99" s="59">
        <v>497</v>
      </c>
      <c r="H99" s="58">
        <v>747</v>
      </c>
      <c r="N99" s="44"/>
      <c r="O99" s="44"/>
      <c r="P99" s="44"/>
      <c r="Q99" s="44"/>
      <c r="R99" s="44"/>
      <c r="S99" s="44"/>
    </row>
    <row r="100" spans="1:19" ht="11.25">
      <c r="A100" s="54" t="s">
        <v>15</v>
      </c>
      <c r="B100" s="55">
        <f t="shared" si="4"/>
        <v>8713</v>
      </c>
      <c r="C100" s="85">
        <v>6084</v>
      </c>
      <c r="D100" s="85">
        <v>1162</v>
      </c>
      <c r="E100" s="85">
        <v>297</v>
      </c>
      <c r="F100" s="85"/>
      <c r="G100" s="86">
        <v>478</v>
      </c>
      <c r="H100" s="60">
        <v>692</v>
      </c>
      <c r="N100" s="44"/>
      <c r="O100" s="44"/>
      <c r="P100" s="44"/>
      <c r="Q100" s="44"/>
      <c r="R100" s="44"/>
      <c r="S100" s="44"/>
    </row>
    <row r="101" spans="1:19" ht="11.25">
      <c r="A101" s="54" t="s">
        <v>16</v>
      </c>
      <c r="B101" s="55">
        <f t="shared" si="4"/>
        <v>8542</v>
      </c>
      <c r="C101" s="85">
        <v>5967</v>
      </c>
      <c r="D101" s="85">
        <v>1129</v>
      </c>
      <c r="E101" s="85">
        <v>300</v>
      </c>
      <c r="F101" s="85"/>
      <c r="G101" s="86">
        <v>493</v>
      </c>
      <c r="H101" s="60">
        <v>653</v>
      </c>
      <c r="N101" s="44"/>
      <c r="O101" s="44"/>
      <c r="P101" s="44"/>
      <c r="Q101" s="44"/>
      <c r="R101" s="44"/>
      <c r="S101" s="44"/>
    </row>
    <row r="102" spans="1:19" ht="11.25">
      <c r="A102" s="54" t="s">
        <v>17</v>
      </c>
      <c r="B102" s="55">
        <f t="shared" si="4"/>
        <v>7727</v>
      </c>
      <c r="C102" s="85">
        <v>5317</v>
      </c>
      <c r="D102" s="85">
        <v>1092</v>
      </c>
      <c r="E102" s="85">
        <v>280</v>
      </c>
      <c r="F102" s="85"/>
      <c r="G102" s="86">
        <v>438</v>
      </c>
      <c r="H102" s="60">
        <v>600</v>
      </c>
      <c r="N102" s="44"/>
      <c r="O102" s="44"/>
      <c r="P102" s="44"/>
      <c r="Q102" s="44"/>
      <c r="R102" s="44"/>
      <c r="S102" s="44"/>
    </row>
    <row r="103" spans="1:19" ht="11.25">
      <c r="A103" s="54" t="s">
        <v>18</v>
      </c>
      <c r="B103" s="55">
        <f t="shared" si="4"/>
        <v>7435</v>
      </c>
      <c r="C103" s="56">
        <v>5214</v>
      </c>
      <c r="D103" s="56">
        <v>1037</v>
      </c>
      <c r="E103" s="56">
        <v>279</v>
      </c>
      <c r="F103" s="56"/>
      <c r="G103" s="56">
        <v>403</v>
      </c>
      <c r="H103" s="57">
        <v>502</v>
      </c>
      <c r="N103" s="44"/>
      <c r="O103" s="44"/>
      <c r="P103" s="44"/>
      <c r="Q103" s="44"/>
      <c r="R103" s="44"/>
      <c r="S103" s="44"/>
    </row>
    <row r="104" spans="1:19" ht="11.25">
      <c r="A104" s="54" t="s">
        <v>19</v>
      </c>
      <c r="B104" s="55">
        <f t="shared" si="4"/>
        <v>8429</v>
      </c>
      <c r="C104" s="85">
        <v>5852</v>
      </c>
      <c r="D104" s="85">
        <v>1112</v>
      </c>
      <c r="E104" s="85">
        <v>292</v>
      </c>
      <c r="F104" s="85"/>
      <c r="G104" s="86">
        <v>471</v>
      </c>
      <c r="H104" s="60">
        <v>702</v>
      </c>
      <c r="N104" s="44"/>
      <c r="O104" s="44"/>
      <c r="P104" s="44"/>
      <c r="Q104" s="44"/>
      <c r="R104" s="44"/>
      <c r="S104" s="44"/>
    </row>
    <row r="105" spans="1:19" ht="11.25">
      <c r="A105" s="54" t="s">
        <v>20</v>
      </c>
      <c r="B105" s="55">
        <f t="shared" si="4"/>
        <v>8100</v>
      </c>
      <c r="C105" s="85">
        <v>5704</v>
      </c>
      <c r="D105" s="85">
        <v>1071</v>
      </c>
      <c r="E105" s="85">
        <v>291</v>
      </c>
      <c r="F105" s="85"/>
      <c r="G105" s="86">
        <v>433</v>
      </c>
      <c r="H105" s="60">
        <v>601</v>
      </c>
      <c r="N105" s="44"/>
      <c r="O105" s="44"/>
      <c r="P105" s="44"/>
      <c r="Q105" s="44"/>
      <c r="R105" s="44"/>
      <c r="S105" s="44"/>
    </row>
    <row r="106" spans="1:19" ht="11.25">
      <c r="A106" s="54" t="s">
        <v>21</v>
      </c>
      <c r="B106" s="55">
        <f t="shared" si="4"/>
        <v>7956</v>
      </c>
      <c r="C106" s="85">
        <v>5662</v>
      </c>
      <c r="D106" s="85">
        <v>985</v>
      </c>
      <c r="E106" s="85">
        <v>284</v>
      </c>
      <c r="F106" s="85"/>
      <c r="G106" s="86">
        <v>396</v>
      </c>
      <c r="H106" s="60">
        <v>629</v>
      </c>
      <c r="N106" s="44"/>
      <c r="O106" s="44"/>
      <c r="P106" s="44"/>
      <c r="Q106" s="44"/>
      <c r="R106" s="44"/>
      <c r="S106" s="44"/>
    </row>
    <row r="107" spans="1:19" ht="11.25">
      <c r="A107" s="54" t="s">
        <v>22</v>
      </c>
      <c r="B107" s="55">
        <f t="shared" si="4"/>
        <v>8561</v>
      </c>
      <c r="C107" s="85">
        <v>6022</v>
      </c>
      <c r="D107" s="85">
        <v>1130</v>
      </c>
      <c r="E107" s="85">
        <v>285</v>
      </c>
      <c r="F107" s="85"/>
      <c r="G107" s="86">
        <v>464</v>
      </c>
      <c r="H107" s="60">
        <v>660</v>
      </c>
      <c r="N107" s="44"/>
      <c r="O107" s="44"/>
      <c r="P107" s="44"/>
      <c r="Q107" s="44"/>
      <c r="R107" s="44"/>
      <c r="S107" s="44"/>
    </row>
    <row r="108" spans="1:19" ht="11.25">
      <c r="A108" s="61"/>
      <c r="B108" s="63"/>
      <c r="C108" s="28"/>
      <c r="D108" s="28"/>
      <c r="E108" s="28"/>
      <c r="F108" s="28"/>
      <c r="G108" s="87"/>
      <c r="H108" s="88"/>
      <c r="N108" s="44"/>
      <c r="O108" s="44"/>
      <c r="P108" s="44"/>
      <c r="Q108" s="44"/>
      <c r="R108" s="44"/>
      <c r="S108" s="44"/>
    </row>
    <row r="109" spans="1:16" ht="12.75" customHeight="1">
      <c r="A109" s="65" t="s">
        <v>96</v>
      </c>
      <c r="B109" s="66"/>
      <c r="C109" s="67"/>
      <c r="D109" s="67"/>
      <c r="E109" s="68"/>
      <c r="F109" s="68"/>
      <c r="G109" s="68"/>
      <c r="H109" s="69"/>
      <c r="L109" s="44"/>
      <c r="M109" s="44"/>
      <c r="N109" s="44"/>
      <c r="O109" s="44"/>
      <c r="P109" s="44"/>
    </row>
    <row r="110" spans="1:20" s="71" customFormat="1" ht="12.75">
      <c r="A110" s="70" t="s">
        <v>32</v>
      </c>
      <c r="B110" s="44"/>
      <c r="C110" s="4"/>
      <c r="D110" s="4"/>
      <c r="E110" s="4"/>
      <c r="F110" s="4"/>
      <c r="G110" s="4"/>
      <c r="H110" s="4"/>
      <c r="I110" s="4"/>
      <c r="J110" s="31"/>
      <c r="K110" s="31"/>
      <c r="L110" s="31"/>
      <c r="M110" s="31"/>
      <c r="N110" s="31"/>
      <c r="O110" s="31"/>
      <c r="P110" s="32"/>
      <c r="Q110" s="31"/>
      <c r="R110" s="72"/>
      <c r="S110" s="72"/>
      <c r="T110" s="72"/>
    </row>
    <row r="111" spans="1:20" s="71" customFormat="1" ht="12.75">
      <c r="A111" s="107"/>
      <c r="B111" s="44"/>
      <c r="C111" s="4"/>
      <c r="D111" s="4"/>
      <c r="E111" s="4"/>
      <c r="F111" s="4"/>
      <c r="G111" s="4"/>
      <c r="H111" s="4"/>
      <c r="I111" s="4"/>
      <c r="J111" s="31"/>
      <c r="K111" s="31"/>
      <c r="L111" s="31"/>
      <c r="M111" s="31"/>
      <c r="N111" s="31"/>
      <c r="O111" s="31"/>
      <c r="P111" s="32"/>
      <c r="Q111" s="31"/>
      <c r="R111" s="72"/>
      <c r="S111" s="72"/>
      <c r="T111" s="72"/>
    </row>
    <row r="112" spans="1:16" ht="11.25">
      <c r="A112" s="108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ht="11.25">
      <c r="A113" s="5" t="s">
        <v>37</v>
      </c>
    </row>
    <row r="114" spans="1:11" ht="56.25">
      <c r="A114" s="6" t="s">
        <v>3</v>
      </c>
      <c r="B114" s="7" t="s">
        <v>38</v>
      </c>
      <c r="C114" s="7" t="s">
        <v>39</v>
      </c>
      <c r="D114" s="7" t="s">
        <v>40</v>
      </c>
      <c r="E114" s="7" t="s">
        <v>41</v>
      </c>
      <c r="F114" s="7"/>
      <c r="G114" s="7" t="s">
        <v>42</v>
      </c>
      <c r="H114" s="7" t="s">
        <v>43</v>
      </c>
      <c r="I114" s="8" t="s">
        <v>44</v>
      </c>
      <c r="K114" s="2"/>
    </row>
    <row r="115" spans="1:11" ht="11.25">
      <c r="A115" s="10"/>
      <c r="B115" s="9"/>
      <c r="C115" s="9"/>
      <c r="D115" s="9"/>
      <c r="E115" s="9"/>
      <c r="F115" s="9"/>
      <c r="G115" s="9"/>
      <c r="H115" s="9"/>
      <c r="I115" s="11"/>
      <c r="K115" s="2"/>
    </row>
    <row r="116" spans="1:11" ht="11.25">
      <c r="A116" s="10" t="s">
        <v>25</v>
      </c>
      <c r="B116" s="12">
        <v>4650711</v>
      </c>
      <c r="C116" s="12">
        <v>2288675</v>
      </c>
      <c r="D116" s="12">
        <v>2362036</v>
      </c>
      <c r="E116" s="12">
        <v>10478197</v>
      </c>
      <c r="F116" s="12"/>
      <c r="G116" s="12">
        <v>5088417</v>
      </c>
      <c r="H116" s="12">
        <v>5386780</v>
      </c>
      <c r="I116" s="110">
        <v>2.25</v>
      </c>
      <c r="K116" s="2"/>
    </row>
    <row r="117" spans="1:11" ht="11.25">
      <c r="A117" s="10"/>
      <c r="B117" s="12"/>
      <c r="C117" s="12"/>
      <c r="D117" s="12"/>
      <c r="E117" s="12"/>
      <c r="F117" s="12"/>
      <c r="G117" s="12"/>
      <c r="H117" s="12"/>
      <c r="I117" s="11"/>
      <c r="K117" s="2"/>
    </row>
    <row r="118" spans="1:11" ht="11.25">
      <c r="A118" s="22" t="s">
        <v>11</v>
      </c>
      <c r="B118" s="23">
        <v>315037</v>
      </c>
      <c r="C118" s="23">
        <v>184883</v>
      </c>
      <c r="D118" s="23">
        <v>130154</v>
      </c>
      <c r="E118" s="23">
        <v>740403</v>
      </c>
      <c r="F118" s="23"/>
      <c r="G118" s="23">
        <v>426241</v>
      </c>
      <c r="H118" s="23">
        <v>314163</v>
      </c>
      <c r="I118" s="111">
        <v>2.35</v>
      </c>
      <c r="J118" s="23"/>
      <c r="K118" s="2"/>
    </row>
    <row r="119" spans="1:11" ht="11.25">
      <c r="A119" s="22" t="s">
        <v>12</v>
      </c>
      <c r="B119" s="23">
        <v>323361</v>
      </c>
      <c r="C119" s="23">
        <v>184621</v>
      </c>
      <c r="D119" s="23">
        <v>138740</v>
      </c>
      <c r="E119" s="23">
        <v>742751</v>
      </c>
      <c r="F119" s="23"/>
      <c r="G119" s="23">
        <v>420676</v>
      </c>
      <c r="H119" s="23">
        <v>322075</v>
      </c>
      <c r="I119" s="111">
        <v>2.3</v>
      </c>
      <c r="J119" s="23"/>
      <c r="K119" s="2"/>
    </row>
    <row r="120" spans="1:11" ht="11.25">
      <c r="A120" s="22" t="s">
        <v>13</v>
      </c>
      <c r="B120" s="23">
        <v>405495</v>
      </c>
      <c r="C120" s="23">
        <v>210887</v>
      </c>
      <c r="D120" s="23">
        <v>194608</v>
      </c>
      <c r="E120" s="23">
        <v>928374</v>
      </c>
      <c r="F120" s="23"/>
      <c r="G120" s="23">
        <v>482148</v>
      </c>
      <c r="H120" s="23">
        <v>446227</v>
      </c>
      <c r="I120" s="112">
        <v>2.29</v>
      </c>
      <c r="J120" s="23"/>
      <c r="K120" s="2"/>
    </row>
    <row r="121" spans="1:11" ht="11.25">
      <c r="A121" s="22" t="s">
        <v>14</v>
      </c>
      <c r="B121" s="23">
        <v>423969</v>
      </c>
      <c r="C121" s="23">
        <v>201294</v>
      </c>
      <c r="D121" s="23">
        <v>222675</v>
      </c>
      <c r="E121" s="23">
        <v>966568</v>
      </c>
      <c r="F121" s="23"/>
      <c r="G121" s="23">
        <v>446083</v>
      </c>
      <c r="H121" s="23">
        <v>520484</v>
      </c>
      <c r="I121" s="111">
        <v>2.28</v>
      </c>
      <c r="J121" s="23"/>
      <c r="K121" s="2"/>
    </row>
    <row r="122" spans="1:11" ht="11.25">
      <c r="A122" s="22" t="s">
        <v>15</v>
      </c>
      <c r="B122" s="23">
        <v>445441</v>
      </c>
      <c r="C122" s="23">
        <v>215788</v>
      </c>
      <c r="D122" s="23">
        <v>229653</v>
      </c>
      <c r="E122" s="23">
        <v>973432</v>
      </c>
      <c r="F122" s="23"/>
      <c r="G122" s="23">
        <v>457237</v>
      </c>
      <c r="H122" s="23">
        <v>516195</v>
      </c>
      <c r="I122" s="111">
        <v>2.19</v>
      </c>
      <c r="J122" s="23"/>
      <c r="K122" s="2"/>
    </row>
    <row r="123" spans="1:11" ht="11.25">
      <c r="A123" s="22" t="s">
        <v>16</v>
      </c>
      <c r="B123" s="23">
        <v>426070</v>
      </c>
      <c r="C123" s="23">
        <v>206105</v>
      </c>
      <c r="D123" s="23">
        <v>219965</v>
      </c>
      <c r="E123" s="23">
        <v>911207</v>
      </c>
      <c r="F123" s="23"/>
      <c r="G123" s="23">
        <v>428324</v>
      </c>
      <c r="H123" s="23">
        <v>482883</v>
      </c>
      <c r="I123" s="111">
        <v>2.14</v>
      </c>
      <c r="J123" s="23"/>
      <c r="K123" s="2"/>
    </row>
    <row r="124" spans="1:11" ht="11.25">
      <c r="A124" s="22" t="s">
        <v>17</v>
      </c>
      <c r="B124" s="23">
        <v>388037</v>
      </c>
      <c r="C124" s="23">
        <v>173730</v>
      </c>
      <c r="D124" s="23">
        <v>214307</v>
      </c>
      <c r="E124" s="23">
        <v>839924</v>
      </c>
      <c r="F124" s="23"/>
      <c r="G124" s="23">
        <v>370201</v>
      </c>
      <c r="H124" s="23">
        <v>469723</v>
      </c>
      <c r="I124" s="111">
        <v>2.16</v>
      </c>
      <c r="J124" s="23"/>
      <c r="K124" s="2"/>
    </row>
    <row r="125" spans="1:11" ht="11.25">
      <c r="A125" s="22" t="s">
        <v>18</v>
      </c>
      <c r="B125" s="23">
        <v>337668</v>
      </c>
      <c r="C125" s="23">
        <v>137550</v>
      </c>
      <c r="D125" s="23">
        <v>200118</v>
      </c>
      <c r="E125" s="23">
        <v>746501</v>
      </c>
      <c r="F125" s="23"/>
      <c r="G125" s="23">
        <v>308905</v>
      </c>
      <c r="H125" s="23">
        <v>437596</v>
      </c>
      <c r="I125" s="111">
        <v>2.21</v>
      </c>
      <c r="J125" s="23"/>
      <c r="K125" s="2"/>
    </row>
    <row r="126" spans="1:11" ht="11.25">
      <c r="A126" s="22" t="s">
        <v>19</v>
      </c>
      <c r="B126" s="23">
        <v>440784</v>
      </c>
      <c r="C126" s="23">
        <v>206980</v>
      </c>
      <c r="D126" s="23">
        <v>233804</v>
      </c>
      <c r="E126" s="23">
        <v>981037</v>
      </c>
      <c r="F126" s="23"/>
      <c r="G126" s="23">
        <v>449120</v>
      </c>
      <c r="H126" s="23">
        <v>531917</v>
      </c>
      <c r="I126" s="111">
        <v>2.23</v>
      </c>
      <c r="J126" s="23"/>
      <c r="K126" s="2"/>
    </row>
    <row r="127" spans="1:11" ht="11.25">
      <c r="A127" s="22" t="s">
        <v>20</v>
      </c>
      <c r="B127" s="23">
        <v>452756</v>
      </c>
      <c r="C127" s="23">
        <v>206145</v>
      </c>
      <c r="D127" s="23">
        <v>246611</v>
      </c>
      <c r="E127" s="23">
        <v>1030322</v>
      </c>
      <c r="F127" s="23"/>
      <c r="G127" s="23">
        <v>462551</v>
      </c>
      <c r="H127" s="23">
        <v>567770</v>
      </c>
      <c r="I127" s="111">
        <v>2.28</v>
      </c>
      <c r="J127" s="23"/>
      <c r="K127" s="2"/>
    </row>
    <row r="128" spans="1:11" ht="11.25">
      <c r="A128" s="22" t="s">
        <v>21</v>
      </c>
      <c r="B128" s="23">
        <v>381844</v>
      </c>
      <c r="C128" s="23">
        <v>191842</v>
      </c>
      <c r="D128" s="23">
        <v>190002</v>
      </c>
      <c r="E128" s="23">
        <v>869310</v>
      </c>
      <c r="F128" s="23"/>
      <c r="G128" s="23">
        <v>426143</v>
      </c>
      <c r="H128" s="23">
        <v>443168</v>
      </c>
      <c r="I128" s="112">
        <v>2.28</v>
      </c>
      <c r="J128" s="23"/>
      <c r="K128" s="2"/>
    </row>
    <row r="129" spans="1:11" ht="11.25">
      <c r="A129" s="22" t="s">
        <v>22</v>
      </c>
      <c r="B129" s="23">
        <v>310249</v>
      </c>
      <c r="C129" s="23">
        <v>168850</v>
      </c>
      <c r="D129" s="23">
        <v>141399</v>
      </c>
      <c r="E129" s="23">
        <v>748368</v>
      </c>
      <c r="F129" s="23"/>
      <c r="G129" s="23">
        <v>410788</v>
      </c>
      <c r="H129" s="23">
        <v>334579</v>
      </c>
      <c r="I129" s="111">
        <v>2.41</v>
      </c>
      <c r="J129" s="23"/>
      <c r="K129" s="2"/>
    </row>
    <row r="130" spans="1:11" ht="11.25">
      <c r="A130" s="25"/>
      <c r="B130" s="26"/>
      <c r="C130" s="26"/>
      <c r="D130" s="26"/>
      <c r="E130" s="26"/>
      <c r="F130" s="26"/>
      <c r="G130" s="26"/>
      <c r="H130" s="26"/>
      <c r="I130" s="113"/>
      <c r="J130" s="23"/>
      <c r="K130" s="2"/>
    </row>
    <row r="131" spans="1:8" ht="11.25">
      <c r="A131" s="4" t="s">
        <v>23</v>
      </c>
      <c r="E131" s="23"/>
      <c r="F131" s="23"/>
      <c r="G131" s="23"/>
      <c r="H131" s="23"/>
    </row>
    <row r="133" spans="1:11" ht="11.25">
      <c r="A133" s="75" t="s">
        <v>45</v>
      </c>
      <c r="I133" s="4"/>
      <c r="K133" s="2"/>
    </row>
    <row r="134" spans="1:15" s="90" customFormat="1" ht="11.25">
      <c r="A134" s="6" t="s">
        <v>46</v>
      </c>
      <c r="B134" s="114" t="s">
        <v>25</v>
      </c>
      <c r="C134" s="114" t="s">
        <v>11</v>
      </c>
      <c r="D134" s="114" t="s">
        <v>12</v>
      </c>
      <c r="E134" s="114" t="s">
        <v>13</v>
      </c>
      <c r="F134" s="114"/>
      <c r="G134" s="114" t="s">
        <v>14</v>
      </c>
      <c r="H134" s="114" t="s">
        <v>15</v>
      </c>
      <c r="I134" s="114" t="s">
        <v>16</v>
      </c>
      <c r="J134" s="114" t="s">
        <v>17</v>
      </c>
      <c r="K134" s="114" t="s">
        <v>18</v>
      </c>
      <c r="L134" s="114" t="s">
        <v>19</v>
      </c>
      <c r="M134" s="114" t="s">
        <v>20</v>
      </c>
      <c r="N134" s="114" t="s">
        <v>21</v>
      </c>
      <c r="O134" s="115" t="s">
        <v>22</v>
      </c>
    </row>
    <row r="135" spans="1:29" s="119" customFormat="1" ht="12">
      <c r="A135" s="77"/>
      <c r="B135" s="116"/>
      <c r="C135" s="116"/>
      <c r="D135" s="116"/>
      <c r="E135" s="116"/>
      <c r="F135" s="116"/>
      <c r="G135" s="117"/>
      <c r="H135" s="116"/>
      <c r="I135" s="116"/>
      <c r="J135" s="116"/>
      <c r="K135" s="116"/>
      <c r="L135" s="116"/>
      <c r="M135" s="116"/>
      <c r="N135" s="116"/>
      <c r="O135" s="118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</row>
    <row r="136" spans="1:29" s="119" customFormat="1" ht="12">
      <c r="A136" s="121" t="s">
        <v>25</v>
      </c>
      <c r="B136" s="122">
        <f aca="true" t="shared" si="5" ref="B136:O136">SUM(B138:B139)</f>
        <v>4650713</v>
      </c>
      <c r="C136" s="122">
        <f t="shared" si="5"/>
        <v>315037</v>
      </c>
      <c r="D136" s="122">
        <f t="shared" si="5"/>
        <v>323361</v>
      </c>
      <c r="E136" s="122">
        <f t="shared" si="5"/>
        <v>405498</v>
      </c>
      <c r="F136" s="122">
        <f t="shared" si="5"/>
        <v>0</v>
      </c>
      <c r="G136" s="122">
        <f t="shared" si="5"/>
        <v>423969</v>
      </c>
      <c r="H136" s="122">
        <f t="shared" si="5"/>
        <v>445442</v>
      </c>
      <c r="I136" s="122">
        <f t="shared" si="5"/>
        <v>426067</v>
      </c>
      <c r="J136" s="122">
        <f t="shared" si="5"/>
        <v>388037</v>
      </c>
      <c r="K136" s="122">
        <f t="shared" si="5"/>
        <v>337670</v>
      </c>
      <c r="L136" s="122">
        <f t="shared" si="5"/>
        <v>440786</v>
      </c>
      <c r="M136" s="122">
        <f t="shared" si="5"/>
        <v>452754</v>
      </c>
      <c r="N136" s="122">
        <f t="shared" si="5"/>
        <v>381844</v>
      </c>
      <c r="O136" s="123">
        <f t="shared" si="5"/>
        <v>310248</v>
      </c>
      <c r="P136" s="124"/>
      <c r="R136" s="125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</row>
    <row r="137" spans="1:29" s="119" customFormat="1" ht="12">
      <c r="A137" s="121"/>
      <c r="B137" s="85"/>
      <c r="O137" s="126"/>
      <c r="P137" s="124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</row>
    <row r="138" spans="1:29" s="119" customFormat="1" ht="12">
      <c r="A138" s="127" t="s">
        <v>47</v>
      </c>
      <c r="B138" s="122">
        <f>SUM(C138:O138)</f>
        <v>2288675</v>
      </c>
      <c r="C138" s="122">
        <v>184883</v>
      </c>
      <c r="D138" s="122">
        <v>184621</v>
      </c>
      <c r="E138" s="122">
        <v>210887</v>
      </c>
      <c r="G138" s="119">
        <v>201294</v>
      </c>
      <c r="H138" s="122">
        <v>215788</v>
      </c>
      <c r="I138" s="122">
        <v>206105</v>
      </c>
      <c r="J138" s="122">
        <v>173730</v>
      </c>
      <c r="K138" s="122">
        <v>137550</v>
      </c>
      <c r="L138" s="122">
        <v>206980</v>
      </c>
      <c r="M138" s="122">
        <v>206145</v>
      </c>
      <c r="N138" s="122">
        <v>191842</v>
      </c>
      <c r="O138" s="123">
        <v>168850</v>
      </c>
      <c r="P138" s="124"/>
      <c r="R138" s="125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</row>
    <row r="139" spans="1:29" s="119" customFormat="1" ht="12">
      <c r="A139" s="127" t="s">
        <v>48</v>
      </c>
      <c r="B139" s="122">
        <f>SUM(B141:B177)</f>
        <v>2362038</v>
      </c>
      <c r="C139" s="122">
        <f>SUM(C141:C177)</f>
        <v>130154</v>
      </c>
      <c r="D139" s="122">
        <f>SUM(D141:D177)</f>
        <v>138740</v>
      </c>
      <c r="E139" s="122">
        <f>SUM(E141:E177)</f>
        <v>194611</v>
      </c>
      <c r="F139" s="122"/>
      <c r="G139" s="122">
        <f aca="true" t="shared" si="6" ref="G139:O139">SUM(G141:G177)</f>
        <v>222675</v>
      </c>
      <c r="H139" s="122">
        <f t="shared" si="6"/>
        <v>229654</v>
      </c>
      <c r="I139" s="122">
        <f t="shared" si="6"/>
        <v>219962</v>
      </c>
      <c r="J139" s="122">
        <f t="shared" si="6"/>
        <v>214307</v>
      </c>
      <c r="K139" s="122">
        <f t="shared" si="6"/>
        <v>200120</v>
      </c>
      <c r="L139" s="122">
        <f t="shared" si="6"/>
        <v>233806</v>
      </c>
      <c r="M139" s="122">
        <f t="shared" si="6"/>
        <v>246609</v>
      </c>
      <c r="N139" s="122">
        <f t="shared" si="6"/>
        <v>190002</v>
      </c>
      <c r="O139" s="123">
        <f t="shared" si="6"/>
        <v>141398</v>
      </c>
      <c r="P139" s="124"/>
      <c r="R139" s="125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</row>
    <row r="140" spans="1:29" s="119" customFormat="1" ht="12">
      <c r="A140" s="127"/>
      <c r="B140" s="122"/>
      <c r="O140" s="126"/>
      <c r="P140" s="124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</row>
    <row r="141" spans="1:29" s="119" customFormat="1" ht="12">
      <c r="A141" s="128" t="s">
        <v>49</v>
      </c>
      <c r="B141" s="124">
        <f aca="true" t="shared" si="7" ref="B141:B177">SUM(C141:O141)</f>
        <v>141201</v>
      </c>
      <c r="C141" s="129">
        <v>6415</v>
      </c>
      <c r="D141" s="129">
        <v>8060</v>
      </c>
      <c r="E141" s="129">
        <v>13653</v>
      </c>
      <c r="G141" s="119">
        <v>17394</v>
      </c>
      <c r="H141" s="129">
        <v>15559</v>
      </c>
      <c r="I141" s="129">
        <v>12133</v>
      </c>
      <c r="J141" s="129">
        <v>9117</v>
      </c>
      <c r="K141" s="129">
        <v>8195</v>
      </c>
      <c r="L141" s="129">
        <v>14829</v>
      </c>
      <c r="M141" s="129">
        <v>16889</v>
      </c>
      <c r="N141" s="129">
        <v>11082</v>
      </c>
      <c r="O141" s="130">
        <v>7875</v>
      </c>
      <c r="P141" s="124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</row>
    <row r="142" spans="1:29" s="119" customFormat="1" ht="12">
      <c r="A142" s="128" t="s">
        <v>50</v>
      </c>
      <c r="B142" s="124">
        <f t="shared" si="7"/>
        <v>15718</v>
      </c>
      <c r="C142" s="85">
        <v>969</v>
      </c>
      <c r="D142" s="85">
        <v>1135</v>
      </c>
      <c r="E142" s="85">
        <v>1354</v>
      </c>
      <c r="G142" s="119">
        <v>1636</v>
      </c>
      <c r="H142" s="85">
        <v>1601</v>
      </c>
      <c r="I142" s="85">
        <v>1240</v>
      </c>
      <c r="J142" s="85">
        <v>1722</v>
      </c>
      <c r="K142" s="85">
        <v>1000</v>
      </c>
      <c r="L142" s="85">
        <v>1374</v>
      </c>
      <c r="M142" s="85">
        <v>1673</v>
      </c>
      <c r="N142" s="85">
        <v>1241</v>
      </c>
      <c r="O142" s="20">
        <v>773</v>
      </c>
      <c r="P142" s="124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</row>
    <row r="143" spans="1:29" s="119" customFormat="1" ht="12">
      <c r="A143" s="128" t="s">
        <v>51</v>
      </c>
      <c r="B143" s="124">
        <f t="shared" si="7"/>
        <v>34957</v>
      </c>
      <c r="C143" s="85">
        <v>1867</v>
      </c>
      <c r="D143" s="85">
        <v>2344</v>
      </c>
      <c r="E143" s="85">
        <v>3086</v>
      </c>
      <c r="G143" s="119">
        <v>4170</v>
      </c>
      <c r="H143" s="85">
        <v>3451</v>
      </c>
      <c r="I143" s="85">
        <v>2768</v>
      </c>
      <c r="J143" s="85">
        <v>2556</v>
      </c>
      <c r="K143" s="85">
        <v>2827</v>
      </c>
      <c r="L143" s="85">
        <v>3355</v>
      </c>
      <c r="M143" s="85">
        <v>3536</v>
      </c>
      <c r="N143" s="85">
        <v>3136</v>
      </c>
      <c r="O143" s="20">
        <v>1861</v>
      </c>
      <c r="P143" s="124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</row>
    <row r="144" spans="1:29" s="119" customFormat="1" ht="12">
      <c r="A144" s="128" t="s">
        <v>52</v>
      </c>
      <c r="B144" s="124">
        <f t="shared" si="7"/>
        <v>12022</v>
      </c>
      <c r="C144" s="85">
        <v>501</v>
      </c>
      <c r="D144" s="85">
        <v>617</v>
      </c>
      <c r="E144" s="85">
        <v>977</v>
      </c>
      <c r="G144" s="119">
        <v>1464</v>
      </c>
      <c r="H144" s="85">
        <v>1181</v>
      </c>
      <c r="I144" s="85">
        <v>1184</v>
      </c>
      <c r="J144" s="85">
        <v>703</v>
      </c>
      <c r="K144" s="85">
        <v>988</v>
      </c>
      <c r="L144" s="85">
        <v>1305</v>
      </c>
      <c r="M144" s="85">
        <v>1065</v>
      </c>
      <c r="N144" s="85">
        <v>1174</v>
      </c>
      <c r="O144" s="20">
        <v>863</v>
      </c>
      <c r="P144" s="124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</row>
    <row r="145" spans="1:29" s="119" customFormat="1" ht="12">
      <c r="A145" s="128" t="s">
        <v>53</v>
      </c>
      <c r="B145" s="124">
        <f t="shared" si="7"/>
        <v>6443</v>
      </c>
      <c r="C145" s="85">
        <v>389</v>
      </c>
      <c r="D145" s="85">
        <v>520</v>
      </c>
      <c r="E145" s="85">
        <v>595</v>
      </c>
      <c r="G145" s="119">
        <v>582</v>
      </c>
      <c r="H145" s="85">
        <v>703</v>
      </c>
      <c r="I145" s="85">
        <v>508</v>
      </c>
      <c r="J145" s="85">
        <v>342</v>
      </c>
      <c r="K145" s="85">
        <v>210</v>
      </c>
      <c r="L145" s="85">
        <v>763</v>
      </c>
      <c r="M145" s="85">
        <v>813</v>
      </c>
      <c r="N145" s="85">
        <v>451</v>
      </c>
      <c r="O145" s="20">
        <v>567</v>
      </c>
      <c r="P145" s="124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</row>
    <row r="146" spans="1:29" s="119" customFormat="1" ht="12">
      <c r="A146" s="128" t="s">
        <v>54</v>
      </c>
      <c r="B146" s="124">
        <f t="shared" si="7"/>
        <v>146307</v>
      </c>
      <c r="C146" s="85">
        <v>7788</v>
      </c>
      <c r="D146" s="85">
        <v>10010</v>
      </c>
      <c r="E146" s="85">
        <v>11724</v>
      </c>
      <c r="G146" s="119">
        <v>14337</v>
      </c>
      <c r="H146" s="85">
        <v>16575</v>
      </c>
      <c r="I146" s="85">
        <v>13577</v>
      </c>
      <c r="J146" s="85">
        <v>11614</v>
      </c>
      <c r="K146" s="85">
        <v>10202</v>
      </c>
      <c r="L146" s="85">
        <v>13151</v>
      </c>
      <c r="M146" s="85">
        <v>15178</v>
      </c>
      <c r="N146" s="85">
        <v>12875</v>
      </c>
      <c r="O146" s="20">
        <v>9276</v>
      </c>
      <c r="P146" s="124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</row>
    <row r="147" spans="1:29" s="119" customFormat="1" ht="12">
      <c r="A147" s="128" t="s">
        <v>55</v>
      </c>
      <c r="B147" s="124">
        <f t="shared" si="7"/>
        <v>20104</v>
      </c>
      <c r="C147" s="85">
        <v>837</v>
      </c>
      <c r="D147" s="85">
        <v>1015</v>
      </c>
      <c r="E147" s="85">
        <v>811</v>
      </c>
      <c r="G147" s="119">
        <v>1993</v>
      </c>
      <c r="H147" s="85">
        <v>1183</v>
      </c>
      <c r="I147" s="85">
        <v>668</v>
      </c>
      <c r="J147" s="85">
        <v>3490</v>
      </c>
      <c r="K147" s="85">
        <v>5104</v>
      </c>
      <c r="L147" s="85">
        <v>1595</v>
      </c>
      <c r="M147" s="85">
        <v>1222</v>
      </c>
      <c r="N147" s="85">
        <v>1063</v>
      </c>
      <c r="O147" s="20">
        <v>1123</v>
      </c>
      <c r="P147" s="124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</row>
    <row r="148" spans="1:29" s="119" customFormat="1" ht="12">
      <c r="A148" s="128" t="s">
        <v>56</v>
      </c>
      <c r="B148" s="124">
        <f t="shared" si="7"/>
        <v>44114</v>
      </c>
      <c r="C148" s="85">
        <v>2288</v>
      </c>
      <c r="D148" s="85">
        <v>2788</v>
      </c>
      <c r="E148" s="85">
        <v>2933</v>
      </c>
      <c r="G148" s="119">
        <v>4840</v>
      </c>
      <c r="H148" s="85">
        <v>5801</v>
      </c>
      <c r="I148" s="85">
        <v>3527</v>
      </c>
      <c r="J148" s="85">
        <v>3240</v>
      </c>
      <c r="K148" s="85">
        <v>3239</v>
      </c>
      <c r="L148" s="85">
        <v>3874</v>
      </c>
      <c r="M148" s="85">
        <v>5119</v>
      </c>
      <c r="N148" s="85">
        <v>3691</v>
      </c>
      <c r="O148" s="20">
        <v>2774</v>
      </c>
      <c r="P148" s="124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</row>
    <row r="149" spans="1:29" s="119" customFormat="1" ht="12">
      <c r="A149" s="128" t="s">
        <v>57</v>
      </c>
      <c r="B149" s="124">
        <f t="shared" si="7"/>
        <v>13915</v>
      </c>
      <c r="C149" s="85">
        <v>852</v>
      </c>
      <c r="D149" s="85">
        <v>904</v>
      </c>
      <c r="E149" s="85">
        <v>857</v>
      </c>
      <c r="G149" s="119">
        <v>1355</v>
      </c>
      <c r="H149" s="85">
        <v>2127</v>
      </c>
      <c r="I149" s="85">
        <v>937</v>
      </c>
      <c r="J149" s="85">
        <v>1255</v>
      </c>
      <c r="K149" s="85">
        <v>1175</v>
      </c>
      <c r="L149" s="85">
        <v>1791</v>
      </c>
      <c r="M149" s="85">
        <v>1111</v>
      </c>
      <c r="N149" s="85">
        <v>1008</v>
      </c>
      <c r="O149" s="20">
        <v>543</v>
      </c>
      <c r="P149" s="124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</row>
    <row r="150" spans="1:29" s="119" customFormat="1" ht="12">
      <c r="A150" s="128" t="s">
        <v>58</v>
      </c>
      <c r="B150" s="124">
        <f t="shared" si="7"/>
        <v>209996</v>
      </c>
      <c r="C150" s="85">
        <v>11179</v>
      </c>
      <c r="D150" s="85">
        <v>13332</v>
      </c>
      <c r="E150" s="85">
        <v>17786</v>
      </c>
      <c r="G150" s="119">
        <v>19355</v>
      </c>
      <c r="H150" s="85">
        <v>16370</v>
      </c>
      <c r="I150" s="85">
        <v>15855</v>
      </c>
      <c r="J150" s="85">
        <v>14671</v>
      </c>
      <c r="K150" s="85">
        <v>32481</v>
      </c>
      <c r="L150" s="85">
        <v>16310</v>
      </c>
      <c r="M150" s="85">
        <v>19661</v>
      </c>
      <c r="N150" s="85">
        <v>12834</v>
      </c>
      <c r="O150" s="20">
        <v>20162</v>
      </c>
      <c r="P150" s="124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</row>
    <row r="151" spans="1:29" s="119" customFormat="1" ht="12">
      <c r="A151" s="128" t="s">
        <v>59</v>
      </c>
      <c r="B151" s="124">
        <f t="shared" si="7"/>
        <v>2446</v>
      </c>
      <c r="C151" s="85">
        <v>128</v>
      </c>
      <c r="D151" s="85">
        <v>216</v>
      </c>
      <c r="E151" s="85">
        <v>71</v>
      </c>
      <c r="G151" s="119">
        <v>120</v>
      </c>
      <c r="H151" s="85">
        <v>248</v>
      </c>
      <c r="I151" s="85">
        <v>313</v>
      </c>
      <c r="J151" s="85">
        <v>209</v>
      </c>
      <c r="K151" s="85">
        <v>153</v>
      </c>
      <c r="L151" s="85">
        <v>294</v>
      </c>
      <c r="M151" s="85">
        <v>260</v>
      </c>
      <c r="N151" s="85">
        <v>300</v>
      </c>
      <c r="O151" s="20">
        <v>134</v>
      </c>
      <c r="P151" s="124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</row>
    <row r="152" spans="1:29" s="119" customFormat="1" ht="12">
      <c r="A152" s="128" t="s">
        <v>60</v>
      </c>
      <c r="B152" s="124">
        <f t="shared" si="7"/>
        <v>100806</v>
      </c>
      <c r="C152" s="85">
        <v>6648</v>
      </c>
      <c r="D152" s="85">
        <v>8828</v>
      </c>
      <c r="E152" s="85">
        <v>8070</v>
      </c>
      <c r="G152" s="119">
        <v>7347</v>
      </c>
      <c r="H152" s="85">
        <v>7088</v>
      </c>
      <c r="I152" s="85">
        <v>8981</v>
      </c>
      <c r="J152" s="85">
        <v>7516</v>
      </c>
      <c r="K152" s="85">
        <v>10202</v>
      </c>
      <c r="L152" s="85">
        <v>10425</v>
      </c>
      <c r="M152" s="85">
        <v>11128</v>
      </c>
      <c r="N152" s="85">
        <v>7864</v>
      </c>
      <c r="O152" s="20">
        <v>6709</v>
      </c>
      <c r="P152" s="124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</row>
    <row r="153" spans="1:30" s="119" customFormat="1" ht="12">
      <c r="A153" s="128" t="s">
        <v>61</v>
      </c>
      <c r="B153" s="124">
        <f t="shared" si="7"/>
        <v>198827</v>
      </c>
      <c r="C153" s="85">
        <v>10462</v>
      </c>
      <c r="D153" s="85">
        <v>14441</v>
      </c>
      <c r="E153" s="85">
        <v>16652</v>
      </c>
      <c r="G153" s="119">
        <v>16920</v>
      </c>
      <c r="H153" s="85">
        <v>19930</v>
      </c>
      <c r="I153" s="85">
        <v>17234</v>
      </c>
      <c r="J153" s="85">
        <v>14588</v>
      </c>
      <c r="K153" s="85">
        <v>12581</v>
      </c>
      <c r="L153" s="85">
        <v>20893</v>
      </c>
      <c r="M153" s="85">
        <v>24497</v>
      </c>
      <c r="N153" s="85">
        <v>20108</v>
      </c>
      <c r="O153" s="20">
        <v>10521</v>
      </c>
      <c r="P153" s="124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:34" s="90" customFormat="1" ht="12">
      <c r="A154" s="128" t="s">
        <v>62</v>
      </c>
      <c r="B154" s="124">
        <f t="shared" si="7"/>
        <v>21909</v>
      </c>
      <c r="C154" s="85">
        <v>1150</v>
      </c>
      <c r="D154" s="85">
        <v>1600</v>
      </c>
      <c r="E154" s="85">
        <v>2246</v>
      </c>
      <c r="F154" s="131"/>
      <c r="G154" s="131">
        <v>3184</v>
      </c>
      <c r="H154" s="85">
        <v>1725</v>
      </c>
      <c r="I154" s="85">
        <v>1699</v>
      </c>
      <c r="J154" s="85">
        <v>1571</v>
      </c>
      <c r="K154" s="85">
        <v>748</v>
      </c>
      <c r="L154" s="85">
        <v>2486</v>
      </c>
      <c r="M154" s="85">
        <v>2223</v>
      </c>
      <c r="N154" s="85">
        <v>2268</v>
      </c>
      <c r="O154" s="20">
        <v>1009</v>
      </c>
      <c r="P154" s="124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19"/>
      <c r="AF154" s="119"/>
      <c r="AG154" s="119"/>
      <c r="AH154" s="119"/>
    </row>
    <row r="155" spans="1:34" s="90" customFormat="1" ht="12">
      <c r="A155" s="128" t="s">
        <v>63</v>
      </c>
      <c r="B155" s="124">
        <f t="shared" si="7"/>
        <v>2537</v>
      </c>
      <c r="C155" s="85">
        <v>40</v>
      </c>
      <c r="D155" s="85">
        <v>296</v>
      </c>
      <c r="E155" s="85">
        <v>527</v>
      </c>
      <c r="F155" s="131"/>
      <c r="G155" s="131">
        <v>324</v>
      </c>
      <c r="H155" s="85">
        <v>341</v>
      </c>
      <c r="I155" s="85">
        <v>73</v>
      </c>
      <c r="J155" s="85">
        <v>381</v>
      </c>
      <c r="K155" s="85">
        <v>133</v>
      </c>
      <c r="L155" s="85">
        <v>152</v>
      </c>
      <c r="M155" s="85">
        <v>111</v>
      </c>
      <c r="N155" s="85">
        <v>110</v>
      </c>
      <c r="O155" s="20">
        <v>49</v>
      </c>
      <c r="P155" s="124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19"/>
      <c r="AF155" s="119"/>
      <c r="AG155" s="119"/>
      <c r="AH155" s="119"/>
    </row>
    <row r="156" spans="1:34" s="90" customFormat="1" ht="12">
      <c r="A156" s="128" t="s">
        <v>64</v>
      </c>
      <c r="B156" s="124">
        <f t="shared" si="7"/>
        <v>4291</v>
      </c>
      <c r="C156" s="85">
        <v>165</v>
      </c>
      <c r="D156" s="85">
        <v>96</v>
      </c>
      <c r="E156" s="85">
        <v>329</v>
      </c>
      <c r="F156" s="131"/>
      <c r="G156" s="131">
        <v>570</v>
      </c>
      <c r="H156" s="85">
        <v>273</v>
      </c>
      <c r="I156" s="85">
        <v>282</v>
      </c>
      <c r="J156" s="85">
        <v>518</v>
      </c>
      <c r="K156" s="85">
        <v>133</v>
      </c>
      <c r="L156" s="85">
        <v>506</v>
      </c>
      <c r="M156" s="85">
        <v>912</v>
      </c>
      <c r="N156" s="85">
        <v>224</v>
      </c>
      <c r="O156" s="20">
        <v>283</v>
      </c>
      <c r="P156" s="124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19"/>
      <c r="AF156" s="119"/>
      <c r="AG156" s="119"/>
      <c r="AH156" s="119"/>
    </row>
    <row r="157" spans="1:34" s="90" customFormat="1" ht="12">
      <c r="A157" s="128" t="s">
        <v>65</v>
      </c>
      <c r="B157" s="124">
        <f t="shared" si="7"/>
        <v>1466</v>
      </c>
      <c r="C157" s="85">
        <v>43</v>
      </c>
      <c r="D157" s="85">
        <v>64</v>
      </c>
      <c r="E157" s="85">
        <v>61</v>
      </c>
      <c r="F157" s="131"/>
      <c r="G157" s="131">
        <v>114</v>
      </c>
      <c r="H157" s="85">
        <v>172</v>
      </c>
      <c r="I157" s="85">
        <v>124</v>
      </c>
      <c r="J157" s="85">
        <v>383</v>
      </c>
      <c r="K157" s="85">
        <v>84</v>
      </c>
      <c r="L157" s="85">
        <v>106</v>
      </c>
      <c r="M157" s="85">
        <v>155</v>
      </c>
      <c r="N157" s="85">
        <v>120</v>
      </c>
      <c r="O157" s="20">
        <v>40</v>
      </c>
      <c r="P157" s="124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19"/>
      <c r="AF157" s="119"/>
      <c r="AG157" s="119"/>
      <c r="AH157" s="119"/>
    </row>
    <row r="158" spans="1:34" s="90" customFormat="1" ht="12">
      <c r="A158" s="128" t="s">
        <v>66</v>
      </c>
      <c r="B158" s="124">
        <f t="shared" si="7"/>
        <v>10039</v>
      </c>
      <c r="C158" s="85">
        <v>664</v>
      </c>
      <c r="D158" s="85">
        <v>615</v>
      </c>
      <c r="E158" s="85">
        <v>694</v>
      </c>
      <c r="F158" s="131"/>
      <c r="G158" s="131">
        <v>967</v>
      </c>
      <c r="H158" s="85">
        <v>678</v>
      </c>
      <c r="I158" s="85">
        <v>847</v>
      </c>
      <c r="J158" s="85">
        <v>1179</v>
      </c>
      <c r="K158" s="85">
        <v>555</v>
      </c>
      <c r="L158" s="85">
        <v>928</v>
      </c>
      <c r="M158" s="85">
        <v>1221</v>
      </c>
      <c r="N158" s="85">
        <v>894</v>
      </c>
      <c r="O158" s="20">
        <v>797</v>
      </c>
      <c r="P158" s="124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19"/>
      <c r="AF158" s="119"/>
      <c r="AG158" s="119"/>
      <c r="AH158" s="119"/>
    </row>
    <row r="159" spans="1:34" ht="11.25">
      <c r="A159" s="128" t="s">
        <v>67</v>
      </c>
      <c r="B159" s="124">
        <f t="shared" si="7"/>
        <v>11840</v>
      </c>
      <c r="C159" s="85">
        <v>377</v>
      </c>
      <c r="D159" s="85">
        <v>174</v>
      </c>
      <c r="E159" s="85">
        <v>496</v>
      </c>
      <c r="F159" s="56"/>
      <c r="G159" s="56">
        <v>1003</v>
      </c>
      <c r="H159" s="85">
        <v>2631</v>
      </c>
      <c r="I159" s="85">
        <v>720</v>
      </c>
      <c r="J159" s="85">
        <v>1565</v>
      </c>
      <c r="K159" s="85">
        <v>891</v>
      </c>
      <c r="L159" s="85">
        <v>2469</v>
      </c>
      <c r="M159" s="85">
        <v>664</v>
      </c>
      <c r="N159" s="85">
        <v>551</v>
      </c>
      <c r="O159" s="20">
        <v>299</v>
      </c>
      <c r="P159" s="124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</row>
    <row r="160" spans="1:30" s="90" customFormat="1" ht="11.25">
      <c r="A160" s="128" t="s">
        <v>68</v>
      </c>
      <c r="B160" s="124">
        <f t="shared" si="7"/>
        <v>6236</v>
      </c>
      <c r="C160" s="85">
        <v>552</v>
      </c>
      <c r="D160" s="85">
        <v>304</v>
      </c>
      <c r="E160" s="85">
        <v>507</v>
      </c>
      <c r="F160" s="131"/>
      <c r="G160" s="131">
        <v>542</v>
      </c>
      <c r="H160" s="85">
        <v>828</v>
      </c>
      <c r="I160" s="85">
        <v>493</v>
      </c>
      <c r="J160" s="85">
        <v>666</v>
      </c>
      <c r="K160" s="85">
        <v>466</v>
      </c>
      <c r="L160" s="85">
        <v>528</v>
      </c>
      <c r="M160" s="85">
        <v>684</v>
      </c>
      <c r="N160" s="85">
        <v>306</v>
      </c>
      <c r="O160" s="20">
        <v>360</v>
      </c>
      <c r="P160" s="124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3"/>
    </row>
    <row r="161" spans="1:30" ht="11.25">
      <c r="A161" s="128" t="s">
        <v>69</v>
      </c>
      <c r="B161" s="124">
        <f t="shared" si="7"/>
        <v>21507</v>
      </c>
      <c r="C161" s="85">
        <v>1521</v>
      </c>
      <c r="D161" s="85">
        <v>1357</v>
      </c>
      <c r="E161" s="85">
        <v>1791</v>
      </c>
      <c r="F161" s="56"/>
      <c r="G161" s="56">
        <v>2106</v>
      </c>
      <c r="H161" s="85">
        <v>2406</v>
      </c>
      <c r="I161" s="85">
        <v>1957</v>
      </c>
      <c r="J161" s="85">
        <v>1663</v>
      </c>
      <c r="K161" s="85">
        <v>1146</v>
      </c>
      <c r="L161" s="85">
        <v>2105</v>
      </c>
      <c r="M161" s="85">
        <v>1982</v>
      </c>
      <c r="N161" s="85">
        <v>2031</v>
      </c>
      <c r="O161" s="20">
        <v>1442</v>
      </c>
      <c r="P161" s="124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7"/>
    </row>
    <row r="162" spans="1:31" ht="11.25">
      <c r="A162" s="128" t="s">
        <v>70</v>
      </c>
      <c r="B162" s="124">
        <f t="shared" si="7"/>
        <v>4732</v>
      </c>
      <c r="C162" s="85">
        <v>368</v>
      </c>
      <c r="D162" s="85">
        <v>356</v>
      </c>
      <c r="E162" s="85">
        <v>329</v>
      </c>
      <c r="F162" s="56"/>
      <c r="G162" s="56">
        <v>305</v>
      </c>
      <c r="H162" s="85">
        <v>260</v>
      </c>
      <c r="I162" s="85">
        <v>610</v>
      </c>
      <c r="J162" s="85">
        <v>741</v>
      </c>
      <c r="K162" s="85">
        <v>421</v>
      </c>
      <c r="L162" s="85">
        <v>300</v>
      </c>
      <c r="M162" s="85">
        <v>341</v>
      </c>
      <c r="N162" s="85">
        <v>539</v>
      </c>
      <c r="O162" s="20">
        <v>162</v>
      </c>
      <c r="P162" s="124"/>
      <c r="AE162" s="23"/>
    </row>
    <row r="163" spans="1:30" ht="11.25">
      <c r="A163" s="128" t="s">
        <v>71</v>
      </c>
      <c r="B163" s="124">
        <f t="shared" si="7"/>
        <v>13488</v>
      </c>
      <c r="C163" s="85">
        <v>924</v>
      </c>
      <c r="D163" s="85">
        <v>378</v>
      </c>
      <c r="E163" s="85">
        <v>1265</v>
      </c>
      <c r="F163" s="56"/>
      <c r="G163" s="56">
        <v>1006</v>
      </c>
      <c r="H163" s="85">
        <v>2039</v>
      </c>
      <c r="I163" s="85">
        <v>1253</v>
      </c>
      <c r="J163" s="85">
        <v>655</v>
      </c>
      <c r="K163" s="85">
        <v>1775</v>
      </c>
      <c r="L163" s="85">
        <v>1433</v>
      </c>
      <c r="M163" s="85">
        <v>1408</v>
      </c>
      <c r="N163" s="85">
        <v>934</v>
      </c>
      <c r="O163" s="20">
        <v>418</v>
      </c>
      <c r="P163" s="124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7"/>
    </row>
    <row r="164" spans="1:30" ht="11.25">
      <c r="A164" s="128" t="s">
        <v>72</v>
      </c>
      <c r="B164" s="124">
        <f t="shared" si="7"/>
        <v>53969</v>
      </c>
      <c r="C164" s="85">
        <v>3160</v>
      </c>
      <c r="D164" s="85">
        <v>3090</v>
      </c>
      <c r="E164" s="85">
        <v>4445</v>
      </c>
      <c r="F164" s="56"/>
      <c r="G164" s="56">
        <v>4580</v>
      </c>
      <c r="H164" s="85">
        <v>5191</v>
      </c>
      <c r="I164" s="85">
        <v>5584</v>
      </c>
      <c r="J164" s="85">
        <v>4164</v>
      </c>
      <c r="K164" s="85">
        <v>6034</v>
      </c>
      <c r="L164" s="85">
        <v>4845</v>
      </c>
      <c r="M164" s="85">
        <v>5141</v>
      </c>
      <c r="N164" s="85">
        <v>4435</v>
      </c>
      <c r="O164" s="20">
        <v>3300</v>
      </c>
      <c r="P164" s="124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7"/>
    </row>
    <row r="165" spans="1:30" ht="11.25">
      <c r="A165" s="128" t="s">
        <v>73</v>
      </c>
      <c r="B165" s="124">
        <f t="shared" si="7"/>
        <v>22528</v>
      </c>
      <c r="C165" s="85">
        <v>1512</v>
      </c>
      <c r="D165" s="85">
        <v>1055</v>
      </c>
      <c r="E165" s="85">
        <v>2021</v>
      </c>
      <c r="F165" s="56"/>
      <c r="G165" s="56">
        <v>1791</v>
      </c>
      <c r="H165" s="85">
        <v>1774</v>
      </c>
      <c r="I165" s="85">
        <v>1823</v>
      </c>
      <c r="J165" s="85">
        <v>2300</v>
      </c>
      <c r="K165" s="85">
        <v>2408</v>
      </c>
      <c r="L165" s="85">
        <v>2650</v>
      </c>
      <c r="M165" s="85">
        <v>2026</v>
      </c>
      <c r="N165" s="85">
        <v>1923</v>
      </c>
      <c r="O165" s="20">
        <v>1245</v>
      </c>
      <c r="P165" s="124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7"/>
    </row>
    <row r="166" spans="1:30" ht="11.25">
      <c r="A166" s="128" t="s">
        <v>74</v>
      </c>
      <c r="B166" s="124">
        <f t="shared" si="7"/>
        <v>126643</v>
      </c>
      <c r="C166" s="85">
        <v>10001</v>
      </c>
      <c r="D166" s="85">
        <v>7863</v>
      </c>
      <c r="E166" s="85">
        <v>8585</v>
      </c>
      <c r="F166" s="56"/>
      <c r="G166" s="56">
        <v>10829</v>
      </c>
      <c r="H166" s="85">
        <v>12696</v>
      </c>
      <c r="I166" s="85">
        <v>12869</v>
      </c>
      <c r="J166" s="85">
        <v>12399</v>
      </c>
      <c r="K166" s="85">
        <v>9583</v>
      </c>
      <c r="L166" s="85">
        <v>14389</v>
      </c>
      <c r="M166" s="85">
        <v>12240</v>
      </c>
      <c r="N166" s="85">
        <v>8452</v>
      </c>
      <c r="O166" s="20">
        <v>6737</v>
      </c>
      <c r="P166" s="124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7"/>
    </row>
    <row r="167" spans="1:30" ht="11.25">
      <c r="A167" s="128" t="s">
        <v>75</v>
      </c>
      <c r="B167" s="124">
        <f t="shared" si="7"/>
        <v>69757</v>
      </c>
      <c r="C167" s="85">
        <v>7056</v>
      </c>
      <c r="D167" s="85">
        <v>4100</v>
      </c>
      <c r="E167" s="85">
        <v>4160</v>
      </c>
      <c r="F167" s="56"/>
      <c r="G167" s="56">
        <v>5181</v>
      </c>
      <c r="H167" s="85">
        <v>5769</v>
      </c>
      <c r="I167" s="85">
        <v>6662</v>
      </c>
      <c r="J167" s="85">
        <v>7630</v>
      </c>
      <c r="K167" s="85">
        <v>5451</v>
      </c>
      <c r="L167" s="85">
        <v>7333</v>
      </c>
      <c r="M167" s="85">
        <v>6549</v>
      </c>
      <c r="N167" s="85">
        <v>4987</v>
      </c>
      <c r="O167" s="20">
        <v>4879</v>
      </c>
      <c r="P167" s="124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7"/>
    </row>
    <row r="168" spans="1:16" s="56" customFormat="1" ht="11.25">
      <c r="A168" s="128" t="s">
        <v>76</v>
      </c>
      <c r="B168" s="124">
        <f t="shared" si="7"/>
        <v>20357</v>
      </c>
      <c r="C168" s="85">
        <v>1037</v>
      </c>
      <c r="D168" s="85">
        <v>1059</v>
      </c>
      <c r="E168" s="85">
        <v>1574</v>
      </c>
      <c r="G168" s="56">
        <v>2872</v>
      </c>
      <c r="H168" s="85">
        <v>2100</v>
      </c>
      <c r="I168" s="85">
        <v>1644</v>
      </c>
      <c r="J168" s="85">
        <v>1419</v>
      </c>
      <c r="K168" s="85">
        <v>1550</v>
      </c>
      <c r="L168" s="85">
        <v>1914</v>
      </c>
      <c r="M168" s="85">
        <v>2556</v>
      </c>
      <c r="N168" s="85">
        <v>1538</v>
      </c>
      <c r="O168" s="20">
        <v>1094</v>
      </c>
      <c r="P168" s="124"/>
    </row>
    <row r="169" spans="1:16" s="56" customFormat="1" ht="11.25">
      <c r="A169" s="128" t="s">
        <v>77</v>
      </c>
      <c r="B169" s="124">
        <f t="shared" si="7"/>
        <v>422390</v>
      </c>
      <c r="C169" s="85">
        <v>16833</v>
      </c>
      <c r="D169" s="85">
        <v>19158</v>
      </c>
      <c r="E169" s="85">
        <v>40928</v>
      </c>
      <c r="G169" s="56">
        <v>49438</v>
      </c>
      <c r="H169" s="85">
        <v>45744</v>
      </c>
      <c r="I169" s="85">
        <v>50345</v>
      </c>
      <c r="J169" s="85">
        <v>41163</v>
      </c>
      <c r="K169" s="85">
        <v>27269</v>
      </c>
      <c r="L169" s="85">
        <v>37306</v>
      </c>
      <c r="M169" s="85">
        <v>42937</v>
      </c>
      <c r="N169" s="85">
        <v>31771</v>
      </c>
      <c r="O169" s="20">
        <v>19498</v>
      </c>
      <c r="P169" s="124"/>
    </row>
    <row r="170" spans="1:16" s="56" customFormat="1" ht="11.25">
      <c r="A170" s="128" t="s">
        <v>78</v>
      </c>
      <c r="B170" s="124">
        <f t="shared" si="7"/>
        <v>71451</v>
      </c>
      <c r="C170" s="85">
        <v>3632</v>
      </c>
      <c r="D170" s="85">
        <v>2350</v>
      </c>
      <c r="E170" s="85">
        <v>4685</v>
      </c>
      <c r="G170" s="56">
        <v>5380</v>
      </c>
      <c r="H170" s="85">
        <v>5516</v>
      </c>
      <c r="I170" s="85">
        <v>6726</v>
      </c>
      <c r="J170" s="85">
        <v>9842</v>
      </c>
      <c r="K170" s="85">
        <v>7647</v>
      </c>
      <c r="L170" s="85">
        <v>8205</v>
      </c>
      <c r="M170" s="85">
        <v>8489</v>
      </c>
      <c r="N170" s="85">
        <v>4809</v>
      </c>
      <c r="O170" s="20">
        <v>4170</v>
      </c>
      <c r="P170" s="124"/>
    </row>
    <row r="171" spans="1:16" s="56" customFormat="1" ht="11.25">
      <c r="A171" s="128" t="s">
        <v>79</v>
      </c>
      <c r="B171" s="124">
        <f t="shared" si="7"/>
        <v>16676</v>
      </c>
      <c r="C171" s="85">
        <v>1059</v>
      </c>
      <c r="D171" s="85">
        <v>1166</v>
      </c>
      <c r="E171" s="85">
        <v>1393</v>
      </c>
      <c r="G171" s="56">
        <v>1310</v>
      </c>
      <c r="H171" s="85">
        <v>1873</v>
      </c>
      <c r="I171" s="85">
        <v>1314</v>
      </c>
      <c r="J171" s="85">
        <v>1242</v>
      </c>
      <c r="K171" s="85">
        <v>1719</v>
      </c>
      <c r="L171" s="85">
        <v>2152</v>
      </c>
      <c r="M171" s="85">
        <v>1410</v>
      </c>
      <c r="N171" s="85">
        <v>1123</v>
      </c>
      <c r="O171" s="20">
        <v>915</v>
      </c>
      <c r="P171" s="124"/>
    </row>
    <row r="172" spans="1:16" s="56" customFormat="1" ht="11.25">
      <c r="A172" s="128" t="s">
        <v>80</v>
      </c>
      <c r="B172" s="124">
        <f t="shared" si="7"/>
        <v>175316</v>
      </c>
      <c r="C172" s="85">
        <v>8479</v>
      </c>
      <c r="D172" s="85">
        <v>8129</v>
      </c>
      <c r="E172" s="85">
        <v>10989</v>
      </c>
      <c r="G172" s="56">
        <v>13355</v>
      </c>
      <c r="H172" s="85">
        <v>16736</v>
      </c>
      <c r="I172" s="85">
        <v>18001</v>
      </c>
      <c r="J172" s="85">
        <v>21911</v>
      </c>
      <c r="K172" s="85">
        <v>14559</v>
      </c>
      <c r="L172" s="85">
        <v>19576</v>
      </c>
      <c r="M172" s="85">
        <v>18083</v>
      </c>
      <c r="N172" s="85">
        <v>14960</v>
      </c>
      <c r="O172" s="20">
        <v>10538</v>
      </c>
      <c r="P172" s="124"/>
    </row>
    <row r="173" spans="1:16" s="56" customFormat="1" ht="12" customHeight="1">
      <c r="A173" s="128" t="s">
        <v>81</v>
      </c>
      <c r="B173" s="124">
        <f t="shared" si="7"/>
        <v>169284</v>
      </c>
      <c r="C173" s="85">
        <v>12521</v>
      </c>
      <c r="D173" s="85">
        <v>12615</v>
      </c>
      <c r="E173" s="85">
        <v>17814</v>
      </c>
      <c r="G173" s="56">
        <v>13991</v>
      </c>
      <c r="H173" s="85">
        <v>15120</v>
      </c>
      <c r="I173" s="85">
        <v>13866</v>
      </c>
      <c r="J173" s="85">
        <v>11764</v>
      </c>
      <c r="K173" s="85">
        <v>11079</v>
      </c>
      <c r="L173" s="85">
        <v>14104</v>
      </c>
      <c r="M173" s="85">
        <v>16830</v>
      </c>
      <c r="N173" s="85">
        <v>17739</v>
      </c>
      <c r="O173" s="20">
        <v>11841</v>
      </c>
      <c r="P173" s="124"/>
    </row>
    <row r="174" spans="1:16" s="56" customFormat="1" ht="12" customHeight="1">
      <c r="A174" s="128" t="s">
        <v>82</v>
      </c>
      <c r="B174" s="124">
        <f t="shared" si="7"/>
        <v>46954</v>
      </c>
      <c r="C174" s="85">
        <v>2840</v>
      </c>
      <c r="D174" s="85">
        <v>2694</v>
      </c>
      <c r="E174" s="85">
        <v>2898</v>
      </c>
      <c r="G174" s="56">
        <v>2877</v>
      </c>
      <c r="H174" s="85">
        <v>3393</v>
      </c>
      <c r="I174" s="85">
        <v>4354</v>
      </c>
      <c r="J174" s="85">
        <v>4970</v>
      </c>
      <c r="K174" s="85">
        <v>5410</v>
      </c>
      <c r="L174" s="85">
        <v>5104</v>
      </c>
      <c r="M174" s="85">
        <v>5097</v>
      </c>
      <c r="N174" s="85">
        <v>4243</v>
      </c>
      <c r="O174" s="20">
        <v>3074</v>
      </c>
      <c r="P174" s="124"/>
    </row>
    <row r="175" spans="1:16" s="56" customFormat="1" ht="12" customHeight="1">
      <c r="A175" s="128" t="s">
        <v>83</v>
      </c>
      <c r="B175" s="124">
        <f t="shared" si="7"/>
        <v>18475</v>
      </c>
      <c r="C175" s="85">
        <v>499</v>
      </c>
      <c r="D175" s="85">
        <v>484</v>
      </c>
      <c r="E175" s="85">
        <v>468</v>
      </c>
      <c r="G175" s="56">
        <v>1617</v>
      </c>
      <c r="H175" s="85">
        <v>2251</v>
      </c>
      <c r="I175" s="85">
        <v>1783</v>
      </c>
      <c r="J175" s="85">
        <v>2053</v>
      </c>
      <c r="K175" s="85">
        <v>1414</v>
      </c>
      <c r="L175" s="85">
        <v>2969</v>
      </c>
      <c r="M175" s="85">
        <v>2491</v>
      </c>
      <c r="N175" s="85">
        <v>1354</v>
      </c>
      <c r="O175" s="20">
        <v>1092</v>
      </c>
      <c r="P175" s="124"/>
    </row>
    <row r="176" spans="1:16" s="56" customFormat="1" ht="12" customHeight="1">
      <c r="A176" s="128" t="s">
        <v>84</v>
      </c>
      <c r="B176" s="124">
        <f t="shared" si="7"/>
        <v>2052</v>
      </c>
      <c r="C176" s="85">
        <v>67</v>
      </c>
      <c r="D176" s="85">
        <v>48</v>
      </c>
      <c r="E176" s="85">
        <v>75</v>
      </c>
      <c r="G176" s="56">
        <v>255</v>
      </c>
      <c r="H176" s="85">
        <v>80</v>
      </c>
      <c r="I176" s="85">
        <v>340</v>
      </c>
      <c r="J176" s="85">
        <v>211</v>
      </c>
      <c r="K176" s="85">
        <v>376</v>
      </c>
      <c r="L176" s="85">
        <v>294</v>
      </c>
      <c r="M176" s="85">
        <v>125</v>
      </c>
      <c r="N176" s="85">
        <v>107</v>
      </c>
      <c r="O176" s="20">
        <v>74</v>
      </c>
      <c r="P176" s="124"/>
    </row>
    <row r="177" spans="1:16" s="56" customFormat="1" ht="11.25">
      <c r="A177" s="128" t="s">
        <v>85</v>
      </c>
      <c r="B177" s="124">
        <f t="shared" si="7"/>
        <v>101285</v>
      </c>
      <c r="C177" s="85">
        <v>5331</v>
      </c>
      <c r="D177" s="85">
        <v>5479</v>
      </c>
      <c r="E177" s="85">
        <v>7762</v>
      </c>
      <c r="G177" s="56">
        <v>7565</v>
      </c>
      <c r="H177" s="85">
        <v>8241</v>
      </c>
      <c r="I177" s="85">
        <v>7668</v>
      </c>
      <c r="J177" s="85">
        <v>12894</v>
      </c>
      <c r="K177" s="85">
        <v>10912</v>
      </c>
      <c r="L177" s="85">
        <v>11993</v>
      </c>
      <c r="M177" s="85">
        <v>10782</v>
      </c>
      <c r="N177" s="85">
        <v>7757</v>
      </c>
      <c r="O177" s="20">
        <v>4901</v>
      </c>
      <c r="P177" s="124"/>
    </row>
    <row r="178" spans="1:15" s="56" customFormat="1" ht="11.25">
      <c r="A178" s="134"/>
      <c r="B178" s="135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9"/>
    </row>
    <row r="179" spans="1:30" ht="11.25">
      <c r="A179" s="136" t="s">
        <v>86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7"/>
    </row>
    <row r="180" spans="1:17" ht="11.25">
      <c r="A180" s="75"/>
      <c r="I180" s="4"/>
      <c r="K180" s="2"/>
      <c r="L180" s="44"/>
      <c r="M180" s="44"/>
      <c r="N180" s="44"/>
      <c r="O180" s="44"/>
      <c r="P180" s="44"/>
      <c r="Q180" s="44"/>
    </row>
    <row r="181" spans="1:11" ht="11.25">
      <c r="A181" s="75" t="s">
        <v>87</v>
      </c>
      <c r="I181" s="4"/>
      <c r="K181" s="2"/>
    </row>
    <row r="182" spans="1:15" s="90" customFormat="1" ht="11.25">
      <c r="A182" s="6" t="s">
        <v>46</v>
      </c>
      <c r="B182" s="114" t="s">
        <v>25</v>
      </c>
      <c r="C182" s="114" t="s">
        <v>11</v>
      </c>
      <c r="D182" s="114" t="s">
        <v>12</v>
      </c>
      <c r="E182" s="114" t="s">
        <v>13</v>
      </c>
      <c r="F182" s="114"/>
      <c r="G182" s="114" t="s">
        <v>14</v>
      </c>
      <c r="H182" s="114" t="s">
        <v>15</v>
      </c>
      <c r="I182" s="114" t="s">
        <v>16</v>
      </c>
      <c r="J182" s="114" t="s">
        <v>17</v>
      </c>
      <c r="K182" s="114" t="s">
        <v>18</v>
      </c>
      <c r="L182" s="114" t="s">
        <v>19</v>
      </c>
      <c r="M182" s="114" t="s">
        <v>20</v>
      </c>
      <c r="N182" s="114" t="s">
        <v>21</v>
      </c>
      <c r="O182" s="115" t="s">
        <v>22</v>
      </c>
    </row>
    <row r="183" spans="1:29" s="119" customFormat="1" ht="12">
      <c r="A183" s="77"/>
      <c r="B183" s="116"/>
      <c r="C183" s="116"/>
      <c r="D183" s="116"/>
      <c r="E183" s="116"/>
      <c r="F183" s="116"/>
      <c r="G183" s="117"/>
      <c r="H183" s="116"/>
      <c r="I183" s="116"/>
      <c r="J183" s="116"/>
      <c r="K183" s="116"/>
      <c r="L183" s="116"/>
      <c r="M183" s="116"/>
      <c r="N183" s="116"/>
      <c r="O183" s="118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</row>
    <row r="184" spans="1:29" s="119" customFormat="1" ht="12">
      <c r="A184" s="121" t="s">
        <v>25</v>
      </c>
      <c r="B184" s="122">
        <f>SUM(C184:O184)</f>
        <v>10478195</v>
      </c>
      <c r="C184" s="124">
        <f>SUM(C186:C187)</f>
        <v>740406</v>
      </c>
      <c r="D184" s="124">
        <f>SUM(D186:D187)</f>
        <v>742752</v>
      </c>
      <c r="E184" s="124">
        <f>SUM(E186:E187)</f>
        <v>928375</v>
      </c>
      <c r="F184" s="124"/>
      <c r="G184" s="124">
        <f aca="true" t="shared" si="8" ref="G184:O184">SUM(G186:G187)</f>
        <v>966566</v>
      </c>
      <c r="H184" s="124">
        <f t="shared" si="8"/>
        <v>973434</v>
      </c>
      <c r="I184" s="124">
        <f t="shared" si="8"/>
        <v>911208</v>
      </c>
      <c r="J184" s="124">
        <f t="shared" si="8"/>
        <v>839922</v>
      </c>
      <c r="K184" s="124">
        <f t="shared" si="8"/>
        <v>746502</v>
      </c>
      <c r="L184" s="124">
        <f t="shared" si="8"/>
        <v>981034</v>
      </c>
      <c r="M184" s="124">
        <f t="shared" si="8"/>
        <v>1030322</v>
      </c>
      <c r="N184" s="124">
        <f t="shared" si="8"/>
        <v>869309</v>
      </c>
      <c r="O184" s="137">
        <f t="shared" si="8"/>
        <v>748365</v>
      </c>
      <c r="P184" s="124"/>
      <c r="R184" s="125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</row>
    <row r="185" spans="1:29" s="119" customFormat="1" ht="12">
      <c r="A185" s="121"/>
      <c r="B185" s="8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30"/>
      <c r="P185" s="124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</row>
    <row r="186" spans="1:29" s="119" customFormat="1" ht="12">
      <c r="A186" s="127" t="s">
        <v>47</v>
      </c>
      <c r="B186" s="122">
        <f>SUM(C186:O186)</f>
        <v>5088417</v>
      </c>
      <c r="C186" s="85">
        <v>426241</v>
      </c>
      <c r="D186" s="85">
        <v>420676</v>
      </c>
      <c r="E186" s="85">
        <v>482148</v>
      </c>
      <c r="G186" s="85">
        <v>446083</v>
      </c>
      <c r="H186" s="85">
        <v>457237</v>
      </c>
      <c r="I186" s="85">
        <v>428324</v>
      </c>
      <c r="J186" s="85">
        <v>370201</v>
      </c>
      <c r="K186" s="85">
        <v>308905</v>
      </c>
      <c r="L186" s="85">
        <v>449120</v>
      </c>
      <c r="M186" s="85">
        <v>462551</v>
      </c>
      <c r="N186" s="85">
        <v>426143</v>
      </c>
      <c r="O186" s="20">
        <v>410788</v>
      </c>
      <c r="P186" s="124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</row>
    <row r="187" spans="1:29" s="119" customFormat="1" ht="12">
      <c r="A187" s="127" t="s">
        <v>48</v>
      </c>
      <c r="B187" s="122">
        <f>SUM(C187:O187)</f>
        <v>5389778</v>
      </c>
      <c r="C187" s="129">
        <f>SUM(C189:C225)</f>
        <v>314165</v>
      </c>
      <c r="D187" s="129">
        <f>SUM(D189:D225)</f>
        <v>322076</v>
      </c>
      <c r="E187" s="129">
        <f>SUM(E189:E225)</f>
        <v>446227</v>
      </c>
      <c r="F187" s="129"/>
      <c r="G187" s="129">
        <f aca="true" t="shared" si="9" ref="G187:O187">SUM(G189:G225)</f>
        <v>520483</v>
      </c>
      <c r="H187" s="129">
        <f t="shared" si="9"/>
        <v>516197</v>
      </c>
      <c r="I187" s="129">
        <f t="shared" si="9"/>
        <v>482884</v>
      </c>
      <c r="J187" s="129">
        <f t="shared" si="9"/>
        <v>469721</v>
      </c>
      <c r="K187" s="129">
        <f t="shared" si="9"/>
        <v>437597</v>
      </c>
      <c r="L187" s="129">
        <f t="shared" si="9"/>
        <v>531914</v>
      </c>
      <c r="M187" s="129">
        <f t="shared" si="9"/>
        <v>567771</v>
      </c>
      <c r="N187" s="129">
        <f t="shared" si="9"/>
        <v>443166</v>
      </c>
      <c r="O187" s="130">
        <f t="shared" si="9"/>
        <v>337577</v>
      </c>
      <c r="P187" s="124"/>
      <c r="R187" s="138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</row>
    <row r="188" spans="1:29" s="119" customFormat="1" ht="12">
      <c r="A188" s="121"/>
      <c r="B188" s="122"/>
      <c r="C188" s="129"/>
      <c r="D188" s="129"/>
      <c r="E188" s="129"/>
      <c r="H188" s="129"/>
      <c r="I188" s="129"/>
      <c r="J188" s="129"/>
      <c r="K188" s="129"/>
      <c r="L188" s="129"/>
      <c r="M188" s="129"/>
      <c r="N188" s="129"/>
      <c r="O188" s="130"/>
      <c r="P188" s="124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</row>
    <row r="189" spans="1:29" s="119" customFormat="1" ht="12">
      <c r="A189" s="128" t="s">
        <v>49</v>
      </c>
      <c r="B189" s="122">
        <f aca="true" t="shared" si="10" ref="B189:B225">SUM(C189:O189)</f>
        <v>336436</v>
      </c>
      <c r="C189" s="129">
        <v>14519</v>
      </c>
      <c r="D189" s="129">
        <v>18929</v>
      </c>
      <c r="E189" s="129">
        <v>35771</v>
      </c>
      <c r="G189" s="119">
        <v>43943</v>
      </c>
      <c r="H189" s="129">
        <v>36168</v>
      </c>
      <c r="I189" s="129">
        <v>25490</v>
      </c>
      <c r="J189" s="129">
        <v>20482</v>
      </c>
      <c r="K189" s="139">
        <v>19861</v>
      </c>
      <c r="L189" s="139">
        <v>32951</v>
      </c>
      <c r="M189" s="139">
        <v>43836</v>
      </c>
      <c r="N189" s="139">
        <v>24544</v>
      </c>
      <c r="O189" s="140">
        <v>19942</v>
      </c>
      <c r="P189" s="124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</row>
    <row r="190" spans="1:29" s="119" customFormat="1" ht="12">
      <c r="A190" s="128" t="s">
        <v>50</v>
      </c>
      <c r="B190" s="122">
        <f t="shared" si="10"/>
        <v>33445</v>
      </c>
      <c r="C190" s="129">
        <v>2373</v>
      </c>
      <c r="D190" s="129">
        <v>2240</v>
      </c>
      <c r="E190" s="129">
        <v>2856</v>
      </c>
      <c r="G190" s="119">
        <v>3596</v>
      </c>
      <c r="H190" s="129">
        <v>3905</v>
      </c>
      <c r="I190" s="129">
        <v>2155</v>
      </c>
      <c r="J190" s="129">
        <v>3143</v>
      </c>
      <c r="K190" s="139">
        <v>2153</v>
      </c>
      <c r="L190" s="139">
        <v>2997</v>
      </c>
      <c r="M190" s="139">
        <v>4305</v>
      </c>
      <c r="N190" s="139">
        <v>2435</v>
      </c>
      <c r="O190" s="140">
        <v>1287</v>
      </c>
      <c r="P190" s="124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</row>
    <row r="191" spans="1:29" s="119" customFormat="1" ht="12">
      <c r="A191" s="128" t="s">
        <v>51</v>
      </c>
      <c r="B191" s="122">
        <f t="shared" si="10"/>
        <v>77657</v>
      </c>
      <c r="C191" s="129">
        <v>3890</v>
      </c>
      <c r="D191" s="129">
        <v>5317</v>
      </c>
      <c r="E191" s="129">
        <v>8731</v>
      </c>
      <c r="G191" s="119">
        <v>9171</v>
      </c>
      <c r="H191" s="129">
        <v>7812</v>
      </c>
      <c r="I191" s="129">
        <v>5871</v>
      </c>
      <c r="J191" s="129">
        <v>5185</v>
      </c>
      <c r="K191" s="139">
        <v>5708</v>
      </c>
      <c r="L191" s="139">
        <v>7757</v>
      </c>
      <c r="M191" s="139">
        <v>7164</v>
      </c>
      <c r="N191" s="139">
        <v>6959</v>
      </c>
      <c r="O191" s="140">
        <v>4092</v>
      </c>
      <c r="P191" s="124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</row>
    <row r="192" spans="1:29" s="119" customFormat="1" ht="12">
      <c r="A192" s="128" t="s">
        <v>52</v>
      </c>
      <c r="B192" s="122">
        <f t="shared" si="10"/>
        <v>25765</v>
      </c>
      <c r="C192" s="129">
        <v>1008</v>
      </c>
      <c r="D192" s="129">
        <v>1385</v>
      </c>
      <c r="E192" s="129">
        <v>2290</v>
      </c>
      <c r="G192" s="119">
        <v>3593</v>
      </c>
      <c r="H192" s="129">
        <v>2096</v>
      </c>
      <c r="I192" s="129">
        <v>2515</v>
      </c>
      <c r="J192" s="129">
        <v>1488</v>
      </c>
      <c r="K192" s="139">
        <v>2086</v>
      </c>
      <c r="L192" s="139">
        <v>2671</v>
      </c>
      <c r="M192" s="139">
        <v>2579</v>
      </c>
      <c r="N192" s="139">
        <v>2440</v>
      </c>
      <c r="O192" s="140">
        <v>1614</v>
      </c>
      <c r="P192" s="124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</row>
    <row r="193" spans="1:29" s="119" customFormat="1" ht="12">
      <c r="A193" s="128" t="s">
        <v>53</v>
      </c>
      <c r="B193" s="122">
        <f t="shared" si="10"/>
        <v>13732</v>
      </c>
      <c r="C193" s="129">
        <v>777</v>
      </c>
      <c r="D193" s="129">
        <v>788</v>
      </c>
      <c r="E193" s="129">
        <v>1085</v>
      </c>
      <c r="G193" s="119">
        <v>1612</v>
      </c>
      <c r="H193" s="129">
        <v>1652</v>
      </c>
      <c r="I193" s="129">
        <v>960</v>
      </c>
      <c r="J193" s="129">
        <v>792</v>
      </c>
      <c r="K193" s="139">
        <v>411</v>
      </c>
      <c r="L193" s="139">
        <v>1238</v>
      </c>
      <c r="M193" s="139">
        <v>2108</v>
      </c>
      <c r="N193" s="139">
        <v>951</v>
      </c>
      <c r="O193" s="140">
        <v>1358</v>
      </c>
      <c r="P193" s="124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</row>
    <row r="194" spans="1:29" s="119" customFormat="1" ht="12">
      <c r="A194" s="128" t="s">
        <v>54</v>
      </c>
      <c r="B194" s="122">
        <f t="shared" si="10"/>
        <v>307624</v>
      </c>
      <c r="C194" s="129">
        <v>17104</v>
      </c>
      <c r="D194" s="129">
        <v>21305</v>
      </c>
      <c r="E194" s="129">
        <v>24256</v>
      </c>
      <c r="G194" s="119">
        <v>29195</v>
      </c>
      <c r="H194" s="129">
        <v>34821</v>
      </c>
      <c r="I194" s="129">
        <v>26637</v>
      </c>
      <c r="J194" s="129">
        <v>24052</v>
      </c>
      <c r="K194" s="139">
        <v>21426</v>
      </c>
      <c r="L194" s="139">
        <v>26678</v>
      </c>
      <c r="M194" s="139">
        <v>30662</v>
      </c>
      <c r="N194" s="139">
        <v>30892</v>
      </c>
      <c r="O194" s="140">
        <v>20596</v>
      </c>
      <c r="P194" s="124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</row>
    <row r="195" spans="1:29" s="119" customFormat="1" ht="12">
      <c r="A195" s="128" t="s">
        <v>55</v>
      </c>
      <c r="B195" s="122">
        <f t="shared" si="10"/>
        <v>45915</v>
      </c>
      <c r="C195" s="129">
        <v>1904</v>
      </c>
      <c r="D195" s="129">
        <v>2045</v>
      </c>
      <c r="E195" s="129">
        <v>2211</v>
      </c>
      <c r="G195" s="119">
        <v>4286</v>
      </c>
      <c r="H195" s="129">
        <v>3265</v>
      </c>
      <c r="I195" s="129">
        <v>1395</v>
      </c>
      <c r="J195" s="129">
        <v>8623</v>
      </c>
      <c r="K195" s="139">
        <v>9465</v>
      </c>
      <c r="L195" s="139">
        <v>3724</v>
      </c>
      <c r="M195" s="139">
        <v>3321</v>
      </c>
      <c r="N195" s="139">
        <v>3324</v>
      </c>
      <c r="O195" s="140">
        <v>2352</v>
      </c>
      <c r="P195" s="124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</row>
    <row r="196" spans="1:29" s="119" customFormat="1" ht="12">
      <c r="A196" s="128" t="s">
        <v>56</v>
      </c>
      <c r="B196" s="122">
        <f t="shared" si="10"/>
        <v>96984</v>
      </c>
      <c r="C196" s="129">
        <v>4053</v>
      </c>
      <c r="D196" s="129">
        <v>5955</v>
      </c>
      <c r="E196" s="129">
        <v>5840</v>
      </c>
      <c r="G196" s="119">
        <v>9759</v>
      </c>
      <c r="H196" s="129">
        <v>13542</v>
      </c>
      <c r="I196" s="129">
        <v>6403</v>
      </c>
      <c r="J196" s="129">
        <v>6392</v>
      </c>
      <c r="K196" s="139">
        <v>6890</v>
      </c>
      <c r="L196" s="139">
        <v>9344</v>
      </c>
      <c r="M196" s="139">
        <v>13460</v>
      </c>
      <c r="N196" s="139">
        <v>8686</v>
      </c>
      <c r="O196" s="140">
        <v>6660</v>
      </c>
      <c r="P196" s="124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</row>
    <row r="197" spans="1:29" s="119" customFormat="1" ht="12">
      <c r="A197" s="128" t="s">
        <v>57</v>
      </c>
      <c r="B197" s="122">
        <f t="shared" si="10"/>
        <v>31650</v>
      </c>
      <c r="C197" s="129">
        <v>1907</v>
      </c>
      <c r="D197" s="129">
        <v>2036</v>
      </c>
      <c r="E197" s="129">
        <v>2281</v>
      </c>
      <c r="G197" s="119">
        <v>3532</v>
      </c>
      <c r="H197" s="129">
        <v>5050</v>
      </c>
      <c r="I197" s="129">
        <v>2376</v>
      </c>
      <c r="J197" s="129">
        <v>2728</v>
      </c>
      <c r="K197" s="139">
        <v>1985</v>
      </c>
      <c r="L197" s="139">
        <v>3499</v>
      </c>
      <c r="M197" s="139">
        <v>3023</v>
      </c>
      <c r="N197" s="139">
        <v>2189</v>
      </c>
      <c r="O197" s="140">
        <v>1044</v>
      </c>
      <c r="P197" s="124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</row>
    <row r="198" spans="1:29" s="119" customFormat="1" ht="12">
      <c r="A198" s="128" t="s">
        <v>58</v>
      </c>
      <c r="B198" s="122">
        <f t="shared" si="10"/>
        <v>477346</v>
      </c>
      <c r="C198" s="129">
        <v>35604</v>
      </c>
      <c r="D198" s="129">
        <v>29102</v>
      </c>
      <c r="E198" s="129">
        <v>41405</v>
      </c>
      <c r="G198" s="119">
        <v>46050</v>
      </c>
      <c r="H198" s="129">
        <v>34913</v>
      </c>
      <c r="I198" s="129">
        <v>33410</v>
      </c>
      <c r="J198" s="129">
        <v>30907</v>
      </c>
      <c r="K198" s="139">
        <v>66626</v>
      </c>
      <c r="L198" s="139">
        <v>36229</v>
      </c>
      <c r="M198" s="139">
        <v>44312</v>
      </c>
      <c r="N198" s="139">
        <v>29997</v>
      </c>
      <c r="O198" s="140">
        <v>48791</v>
      </c>
      <c r="P198" s="124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</row>
    <row r="199" spans="1:29" s="119" customFormat="1" ht="12">
      <c r="A199" s="128" t="s">
        <v>59</v>
      </c>
      <c r="B199" s="122">
        <f t="shared" si="10"/>
        <v>4318</v>
      </c>
      <c r="C199" s="129">
        <v>230</v>
      </c>
      <c r="D199" s="129">
        <v>380</v>
      </c>
      <c r="E199" s="129">
        <v>325</v>
      </c>
      <c r="G199" s="119">
        <v>291</v>
      </c>
      <c r="H199" s="129">
        <v>554</v>
      </c>
      <c r="I199" s="129">
        <v>399</v>
      </c>
      <c r="J199" s="129">
        <v>337</v>
      </c>
      <c r="K199" s="139">
        <v>254</v>
      </c>
      <c r="L199" s="139">
        <v>406</v>
      </c>
      <c r="M199" s="139">
        <v>428</v>
      </c>
      <c r="N199" s="139">
        <v>459</v>
      </c>
      <c r="O199" s="140">
        <v>255</v>
      </c>
      <c r="P199" s="124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</row>
    <row r="200" spans="1:29" s="119" customFormat="1" ht="12">
      <c r="A200" s="128" t="s">
        <v>60</v>
      </c>
      <c r="B200" s="122">
        <f t="shared" si="10"/>
        <v>185065</v>
      </c>
      <c r="C200" s="129">
        <v>13728</v>
      </c>
      <c r="D200" s="129">
        <v>18551</v>
      </c>
      <c r="E200" s="129">
        <v>13935</v>
      </c>
      <c r="G200" s="119">
        <v>13562</v>
      </c>
      <c r="H200" s="129">
        <v>13271</v>
      </c>
      <c r="I200" s="129">
        <v>15788</v>
      </c>
      <c r="J200" s="129">
        <v>11595</v>
      </c>
      <c r="K200" s="139">
        <v>16790</v>
      </c>
      <c r="L200" s="139">
        <v>20050</v>
      </c>
      <c r="M200" s="139">
        <v>20772</v>
      </c>
      <c r="N200" s="139">
        <v>14296</v>
      </c>
      <c r="O200" s="140">
        <v>12727</v>
      </c>
      <c r="P200" s="124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</row>
    <row r="201" spans="1:30" s="119" customFormat="1" ht="12">
      <c r="A201" s="128" t="s">
        <v>61</v>
      </c>
      <c r="B201" s="122">
        <f t="shared" si="10"/>
        <v>422951</v>
      </c>
      <c r="C201" s="129">
        <v>20302</v>
      </c>
      <c r="D201" s="129">
        <v>28968</v>
      </c>
      <c r="E201" s="129">
        <v>35509</v>
      </c>
      <c r="G201" s="119">
        <v>36842</v>
      </c>
      <c r="H201" s="129">
        <v>41272</v>
      </c>
      <c r="I201" s="129">
        <v>34915</v>
      </c>
      <c r="J201" s="129">
        <v>29755</v>
      </c>
      <c r="K201" s="139">
        <v>26685</v>
      </c>
      <c r="L201" s="139">
        <v>48381</v>
      </c>
      <c r="M201" s="139">
        <v>57086</v>
      </c>
      <c r="N201" s="139">
        <v>41322</v>
      </c>
      <c r="O201" s="140">
        <v>21914</v>
      </c>
      <c r="P201" s="124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</row>
    <row r="202" spans="1:34" s="90" customFormat="1" ht="12">
      <c r="A202" s="128" t="s">
        <v>62</v>
      </c>
      <c r="B202" s="122">
        <f t="shared" si="10"/>
        <v>52902</v>
      </c>
      <c r="C202" s="129">
        <v>3021</v>
      </c>
      <c r="D202" s="129">
        <v>4384</v>
      </c>
      <c r="E202" s="129">
        <v>5249</v>
      </c>
      <c r="F202" s="131"/>
      <c r="G202" s="131">
        <v>8278</v>
      </c>
      <c r="H202" s="129">
        <v>4040</v>
      </c>
      <c r="I202" s="129">
        <v>4179</v>
      </c>
      <c r="J202" s="85">
        <v>3407</v>
      </c>
      <c r="K202" s="139">
        <v>1673</v>
      </c>
      <c r="L202" s="139">
        <v>5333</v>
      </c>
      <c r="M202" s="139">
        <v>5914</v>
      </c>
      <c r="N202" s="139">
        <v>5302</v>
      </c>
      <c r="O202" s="140">
        <v>2122</v>
      </c>
      <c r="P202" s="124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19"/>
      <c r="AF202" s="119"/>
      <c r="AG202" s="119"/>
      <c r="AH202" s="119"/>
    </row>
    <row r="203" spans="1:34" s="90" customFormat="1" ht="12">
      <c r="A203" s="128" t="s">
        <v>63</v>
      </c>
      <c r="B203" s="122">
        <f t="shared" si="10"/>
        <v>6248</v>
      </c>
      <c r="C203" s="129">
        <v>93</v>
      </c>
      <c r="D203" s="129">
        <v>1196</v>
      </c>
      <c r="E203" s="129">
        <v>1076</v>
      </c>
      <c r="F203" s="131"/>
      <c r="G203" s="131">
        <v>699</v>
      </c>
      <c r="H203" s="129">
        <v>616</v>
      </c>
      <c r="I203" s="129">
        <v>219</v>
      </c>
      <c r="J203" s="85">
        <v>1023</v>
      </c>
      <c r="K203" s="139">
        <v>248</v>
      </c>
      <c r="L203" s="139">
        <v>284</v>
      </c>
      <c r="M203" s="139">
        <v>260</v>
      </c>
      <c r="N203" s="139">
        <v>437</v>
      </c>
      <c r="O203" s="140">
        <v>97</v>
      </c>
      <c r="P203" s="124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19"/>
      <c r="AF203" s="119"/>
      <c r="AG203" s="119"/>
      <c r="AH203" s="119"/>
    </row>
    <row r="204" spans="1:34" s="90" customFormat="1" ht="12">
      <c r="A204" s="128" t="s">
        <v>88</v>
      </c>
      <c r="B204" s="122">
        <f t="shared" si="10"/>
        <v>14691</v>
      </c>
      <c r="C204" s="85">
        <v>426</v>
      </c>
      <c r="D204" s="85">
        <v>274</v>
      </c>
      <c r="E204" s="85">
        <v>939</v>
      </c>
      <c r="F204" s="131"/>
      <c r="G204" s="131">
        <v>1912</v>
      </c>
      <c r="H204" s="85">
        <v>2513</v>
      </c>
      <c r="I204" s="85">
        <v>1606</v>
      </c>
      <c r="J204" s="85">
        <v>1988</v>
      </c>
      <c r="K204" s="139">
        <v>190</v>
      </c>
      <c r="L204" s="139">
        <v>1446</v>
      </c>
      <c r="M204" s="139">
        <v>1710</v>
      </c>
      <c r="N204" s="139">
        <v>641</v>
      </c>
      <c r="O204" s="140">
        <v>1046</v>
      </c>
      <c r="P204" s="124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19"/>
      <c r="AF204" s="119"/>
      <c r="AG204" s="119"/>
      <c r="AH204" s="119"/>
    </row>
    <row r="205" spans="1:34" s="90" customFormat="1" ht="12">
      <c r="A205" s="128" t="s">
        <v>65</v>
      </c>
      <c r="B205" s="122">
        <f t="shared" si="10"/>
        <v>3260</v>
      </c>
      <c r="C205" s="85">
        <v>70</v>
      </c>
      <c r="D205" s="85">
        <v>88</v>
      </c>
      <c r="E205" s="85">
        <v>220</v>
      </c>
      <c r="F205" s="131"/>
      <c r="G205" s="131">
        <v>223</v>
      </c>
      <c r="H205" s="85">
        <v>433</v>
      </c>
      <c r="I205" s="85">
        <v>389</v>
      </c>
      <c r="J205" s="85">
        <v>750</v>
      </c>
      <c r="K205" s="139">
        <v>142</v>
      </c>
      <c r="L205" s="139">
        <v>381</v>
      </c>
      <c r="M205" s="139">
        <v>283</v>
      </c>
      <c r="N205" s="139">
        <v>201</v>
      </c>
      <c r="O205" s="140">
        <v>80</v>
      </c>
      <c r="P205" s="124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19"/>
      <c r="AF205" s="119"/>
      <c r="AG205" s="119"/>
      <c r="AH205" s="119"/>
    </row>
    <row r="206" spans="1:34" ht="11.25">
      <c r="A206" s="128" t="s">
        <v>66</v>
      </c>
      <c r="B206" s="122">
        <f t="shared" si="10"/>
        <v>20387</v>
      </c>
      <c r="C206" s="85">
        <v>1422</v>
      </c>
      <c r="D206" s="85">
        <v>1263</v>
      </c>
      <c r="E206" s="85">
        <v>1385</v>
      </c>
      <c r="F206" s="56"/>
      <c r="G206" s="56">
        <v>1876</v>
      </c>
      <c r="H206" s="85">
        <v>1550</v>
      </c>
      <c r="I206" s="85">
        <v>1713</v>
      </c>
      <c r="J206" s="85">
        <v>2078</v>
      </c>
      <c r="K206" s="139">
        <v>1210</v>
      </c>
      <c r="L206" s="139">
        <v>1754</v>
      </c>
      <c r="M206" s="139">
        <v>2974</v>
      </c>
      <c r="N206" s="139">
        <v>1905</v>
      </c>
      <c r="O206" s="140">
        <v>1257</v>
      </c>
      <c r="P206" s="124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</row>
    <row r="207" spans="1:30" s="90" customFormat="1" ht="11.25">
      <c r="A207" s="128" t="s">
        <v>67</v>
      </c>
      <c r="B207" s="122">
        <f t="shared" si="10"/>
        <v>25917</v>
      </c>
      <c r="C207" s="85">
        <v>798</v>
      </c>
      <c r="D207" s="85">
        <v>500</v>
      </c>
      <c r="E207" s="85">
        <v>1515</v>
      </c>
      <c r="F207" s="131"/>
      <c r="G207" s="131">
        <v>1852</v>
      </c>
      <c r="H207" s="85">
        <v>5427</v>
      </c>
      <c r="I207" s="85">
        <v>1513</v>
      </c>
      <c r="J207" s="85">
        <v>2920</v>
      </c>
      <c r="K207" s="139">
        <v>1915</v>
      </c>
      <c r="L207" s="139">
        <v>4481</v>
      </c>
      <c r="M207" s="139">
        <v>2916</v>
      </c>
      <c r="N207" s="139">
        <v>1422</v>
      </c>
      <c r="O207" s="140">
        <v>658</v>
      </c>
      <c r="P207" s="124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3"/>
    </row>
    <row r="208" spans="1:30" ht="11.25">
      <c r="A208" s="128" t="s">
        <v>68</v>
      </c>
      <c r="B208" s="122">
        <f t="shared" si="10"/>
        <v>12010</v>
      </c>
      <c r="C208" s="85">
        <v>853</v>
      </c>
      <c r="D208" s="85">
        <v>408</v>
      </c>
      <c r="E208" s="85">
        <v>777</v>
      </c>
      <c r="F208" s="56"/>
      <c r="G208" s="56">
        <v>968</v>
      </c>
      <c r="H208" s="85">
        <v>1370</v>
      </c>
      <c r="I208" s="85">
        <v>1221</v>
      </c>
      <c r="J208" s="85">
        <v>1839</v>
      </c>
      <c r="K208" s="129">
        <v>880</v>
      </c>
      <c r="L208" s="129">
        <v>1358</v>
      </c>
      <c r="M208" s="129">
        <v>1118</v>
      </c>
      <c r="N208" s="129">
        <v>590</v>
      </c>
      <c r="O208" s="130">
        <v>628</v>
      </c>
      <c r="P208" s="124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7"/>
    </row>
    <row r="209" spans="1:31" ht="11.25">
      <c r="A209" s="128" t="s">
        <v>69</v>
      </c>
      <c r="B209" s="122">
        <f t="shared" si="10"/>
        <v>50490</v>
      </c>
      <c r="C209" s="85">
        <v>3216</v>
      </c>
      <c r="D209" s="85">
        <v>3221</v>
      </c>
      <c r="E209" s="85">
        <v>4133</v>
      </c>
      <c r="F209" s="56"/>
      <c r="G209" s="56">
        <v>5115</v>
      </c>
      <c r="H209" s="85">
        <v>6056</v>
      </c>
      <c r="I209" s="85">
        <v>5105</v>
      </c>
      <c r="J209" s="85">
        <v>3231</v>
      </c>
      <c r="K209" s="85">
        <v>1963</v>
      </c>
      <c r="L209" s="85">
        <v>4925</v>
      </c>
      <c r="M209" s="85">
        <v>6694</v>
      </c>
      <c r="N209" s="85">
        <v>4115</v>
      </c>
      <c r="O209" s="20">
        <v>2716</v>
      </c>
      <c r="P209" s="124"/>
      <c r="AE209" s="23"/>
    </row>
    <row r="210" spans="1:31" ht="11.25">
      <c r="A210" s="128" t="s">
        <v>70</v>
      </c>
      <c r="B210" s="122">
        <f t="shared" si="10"/>
        <v>11243</v>
      </c>
      <c r="C210" s="59">
        <v>970</v>
      </c>
      <c r="D210" s="59">
        <v>568</v>
      </c>
      <c r="E210" s="59">
        <v>617</v>
      </c>
      <c r="F210" s="56"/>
      <c r="G210" s="56">
        <v>619</v>
      </c>
      <c r="H210" s="59">
        <v>660</v>
      </c>
      <c r="I210" s="59">
        <v>1611</v>
      </c>
      <c r="J210" s="59">
        <v>2470</v>
      </c>
      <c r="K210" s="59">
        <v>766</v>
      </c>
      <c r="L210" s="59">
        <v>604</v>
      </c>
      <c r="M210" s="59">
        <v>886</v>
      </c>
      <c r="N210" s="59">
        <v>1177</v>
      </c>
      <c r="O210" s="60">
        <v>295</v>
      </c>
      <c r="P210" s="124"/>
      <c r="AE210" s="23"/>
    </row>
    <row r="211" spans="1:30" ht="11.25">
      <c r="A211" s="128" t="s">
        <v>71</v>
      </c>
      <c r="B211" s="122">
        <f t="shared" si="10"/>
        <v>40668</v>
      </c>
      <c r="C211" s="85">
        <v>1829</v>
      </c>
      <c r="D211" s="85">
        <v>780</v>
      </c>
      <c r="E211" s="85">
        <v>7508</v>
      </c>
      <c r="F211" s="56"/>
      <c r="G211" s="56">
        <v>2010</v>
      </c>
      <c r="H211" s="85">
        <v>4299</v>
      </c>
      <c r="I211" s="85">
        <v>3049</v>
      </c>
      <c r="J211" s="85">
        <v>1676</v>
      </c>
      <c r="K211" s="85">
        <v>3467</v>
      </c>
      <c r="L211" s="85">
        <v>6219</v>
      </c>
      <c r="M211" s="85">
        <v>4195</v>
      </c>
      <c r="N211" s="85">
        <v>3109</v>
      </c>
      <c r="O211" s="20">
        <v>2527</v>
      </c>
      <c r="P211" s="124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7"/>
    </row>
    <row r="212" spans="1:30" ht="11.25">
      <c r="A212" s="128" t="s">
        <v>72</v>
      </c>
      <c r="B212" s="122">
        <f t="shared" si="10"/>
        <v>178025</v>
      </c>
      <c r="C212" s="85">
        <v>7245</v>
      </c>
      <c r="D212" s="85">
        <v>6188</v>
      </c>
      <c r="E212" s="85">
        <v>11864</v>
      </c>
      <c r="F212" s="56"/>
      <c r="G212" s="56">
        <v>11954</v>
      </c>
      <c r="H212" s="85">
        <v>13642</v>
      </c>
      <c r="I212" s="85">
        <v>12319</v>
      </c>
      <c r="J212" s="85">
        <v>12719</v>
      </c>
      <c r="K212" s="85">
        <v>23093</v>
      </c>
      <c r="L212" s="85">
        <v>19412</v>
      </c>
      <c r="M212" s="85">
        <v>21860</v>
      </c>
      <c r="N212" s="85">
        <v>22452</v>
      </c>
      <c r="O212" s="20">
        <v>15277</v>
      </c>
      <c r="P212" s="124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7"/>
    </row>
    <row r="213" spans="1:30" ht="11.25">
      <c r="A213" s="128" t="s">
        <v>89</v>
      </c>
      <c r="B213" s="122">
        <f t="shared" si="10"/>
        <v>96052</v>
      </c>
      <c r="C213" s="85">
        <v>6099</v>
      </c>
      <c r="D213" s="85">
        <v>4613</v>
      </c>
      <c r="E213" s="85">
        <v>6142</v>
      </c>
      <c r="F213" s="56"/>
      <c r="G213" s="56">
        <v>6719</v>
      </c>
      <c r="H213" s="85">
        <v>7844</v>
      </c>
      <c r="I213" s="85">
        <v>9317</v>
      </c>
      <c r="J213" s="85">
        <v>11985</v>
      </c>
      <c r="K213" s="85">
        <v>10227</v>
      </c>
      <c r="L213" s="85">
        <v>9581</v>
      </c>
      <c r="M213" s="85">
        <v>9120</v>
      </c>
      <c r="N213" s="85">
        <v>7593</v>
      </c>
      <c r="O213" s="20">
        <v>6812</v>
      </c>
      <c r="P213" s="124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7"/>
    </row>
    <row r="214" spans="1:30" ht="11.25">
      <c r="A214" s="128" t="s">
        <v>74</v>
      </c>
      <c r="B214" s="122">
        <f t="shared" si="10"/>
        <v>305951</v>
      </c>
      <c r="C214" s="85">
        <v>26127</v>
      </c>
      <c r="D214" s="85">
        <v>20902</v>
      </c>
      <c r="E214" s="85">
        <v>18696</v>
      </c>
      <c r="F214" s="56"/>
      <c r="G214" s="56">
        <v>20150</v>
      </c>
      <c r="H214" s="85">
        <v>32179</v>
      </c>
      <c r="I214" s="85">
        <v>31411</v>
      </c>
      <c r="J214" s="85">
        <v>28946</v>
      </c>
      <c r="K214" s="85">
        <v>24741</v>
      </c>
      <c r="L214" s="85">
        <v>33549</v>
      </c>
      <c r="M214" s="85">
        <v>31535</v>
      </c>
      <c r="N214" s="85">
        <v>21721</v>
      </c>
      <c r="O214" s="20">
        <v>15994</v>
      </c>
      <c r="P214" s="124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7"/>
    </row>
    <row r="215" spans="1:30" ht="11.25">
      <c r="A215" s="128" t="s">
        <v>75</v>
      </c>
      <c r="B215" s="122">
        <f t="shared" si="10"/>
        <v>152846</v>
      </c>
      <c r="C215" s="85">
        <v>17658</v>
      </c>
      <c r="D215" s="85">
        <v>10778</v>
      </c>
      <c r="E215" s="85">
        <v>8904</v>
      </c>
      <c r="F215" s="56"/>
      <c r="G215" s="56">
        <v>12789</v>
      </c>
      <c r="H215" s="85">
        <v>11507</v>
      </c>
      <c r="I215" s="85">
        <v>13481</v>
      </c>
      <c r="J215" s="85">
        <v>16605</v>
      </c>
      <c r="K215" s="85">
        <v>11217</v>
      </c>
      <c r="L215" s="85">
        <v>14916</v>
      </c>
      <c r="M215" s="85">
        <v>13168</v>
      </c>
      <c r="N215" s="85">
        <v>12028</v>
      </c>
      <c r="O215" s="20">
        <v>9795</v>
      </c>
      <c r="P215" s="124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7"/>
    </row>
    <row r="216" spans="1:30" ht="11.25">
      <c r="A216" s="128" t="s">
        <v>76</v>
      </c>
      <c r="B216" s="122">
        <f t="shared" si="10"/>
        <v>46749</v>
      </c>
      <c r="C216" s="85">
        <v>2652</v>
      </c>
      <c r="D216" s="85">
        <v>2300</v>
      </c>
      <c r="E216" s="85">
        <v>3324</v>
      </c>
      <c r="F216" s="56"/>
      <c r="G216" s="56">
        <v>6604</v>
      </c>
      <c r="H216" s="85">
        <v>4377</v>
      </c>
      <c r="I216" s="85">
        <v>3346</v>
      </c>
      <c r="J216" s="85">
        <v>3322</v>
      </c>
      <c r="K216" s="85">
        <v>3502</v>
      </c>
      <c r="L216" s="85">
        <v>4580</v>
      </c>
      <c r="M216" s="85">
        <v>4819</v>
      </c>
      <c r="N216" s="85">
        <v>4334</v>
      </c>
      <c r="O216" s="20">
        <v>3589</v>
      </c>
      <c r="P216" s="124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7"/>
    </row>
    <row r="217" spans="1:30" ht="11.25">
      <c r="A217" s="128" t="s">
        <v>77</v>
      </c>
      <c r="B217" s="122">
        <f t="shared" si="10"/>
        <v>966624</v>
      </c>
      <c r="C217" s="85">
        <v>41816</v>
      </c>
      <c r="D217" s="85">
        <v>47599</v>
      </c>
      <c r="E217" s="85">
        <v>94041</v>
      </c>
      <c r="F217" s="56"/>
      <c r="G217" s="56">
        <v>124599</v>
      </c>
      <c r="H217" s="85">
        <v>104989</v>
      </c>
      <c r="I217" s="85">
        <v>113811</v>
      </c>
      <c r="J217" s="85">
        <v>92607</v>
      </c>
      <c r="K217" s="85">
        <v>56400</v>
      </c>
      <c r="L217" s="85">
        <v>84467</v>
      </c>
      <c r="M217" s="85">
        <v>91854</v>
      </c>
      <c r="N217" s="85">
        <v>69498</v>
      </c>
      <c r="O217" s="20">
        <v>44943</v>
      </c>
      <c r="P217" s="124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7"/>
    </row>
    <row r="218" spans="1:30" ht="11.25">
      <c r="A218" s="128" t="s">
        <v>78</v>
      </c>
      <c r="B218" s="122">
        <f t="shared" si="10"/>
        <v>195761</v>
      </c>
      <c r="C218" s="85">
        <v>11713</v>
      </c>
      <c r="D218" s="85">
        <v>8561</v>
      </c>
      <c r="E218" s="85">
        <v>12894</v>
      </c>
      <c r="F218" s="56"/>
      <c r="G218" s="56">
        <v>12663</v>
      </c>
      <c r="H218" s="85">
        <v>14880</v>
      </c>
      <c r="I218" s="85">
        <v>19187</v>
      </c>
      <c r="J218" s="85">
        <v>24622</v>
      </c>
      <c r="K218" s="85">
        <v>20049</v>
      </c>
      <c r="L218" s="85">
        <v>22152</v>
      </c>
      <c r="M218" s="85">
        <v>22731</v>
      </c>
      <c r="N218" s="85">
        <v>13359</v>
      </c>
      <c r="O218" s="20">
        <v>12950</v>
      </c>
      <c r="P218" s="124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7"/>
    </row>
    <row r="219" spans="1:30" ht="11.25">
      <c r="A219" s="128" t="s">
        <v>79</v>
      </c>
      <c r="B219" s="122">
        <f t="shared" si="10"/>
        <v>44692</v>
      </c>
      <c r="C219" s="85">
        <v>2989</v>
      </c>
      <c r="D219" s="85">
        <v>3274</v>
      </c>
      <c r="E219" s="85">
        <v>4110</v>
      </c>
      <c r="F219" s="56"/>
      <c r="G219" s="56">
        <v>3755</v>
      </c>
      <c r="H219" s="85">
        <v>4639</v>
      </c>
      <c r="I219" s="85">
        <v>3685</v>
      </c>
      <c r="J219" s="85">
        <v>3292</v>
      </c>
      <c r="K219" s="85">
        <v>4445</v>
      </c>
      <c r="L219" s="85">
        <v>5747</v>
      </c>
      <c r="M219" s="85">
        <v>3520</v>
      </c>
      <c r="N219" s="85">
        <v>2447</v>
      </c>
      <c r="O219" s="20">
        <v>2789</v>
      </c>
      <c r="P219" s="124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7"/>
    </row>
    <row r="220" spans="1:30" ht="11.25">
      <c r="A220" s="128" t="s">
        <v>90</v>
      </c>
      <c r="B220" s="122">
        <f t="shared" si="10"/>
        <v>402767</v>
      </c>
      <c r="C220" s="85">
        <v>21278</v>
      </c>
      <c r="D220" s="85">
        <v>18357</v>
      </c>
      <c r="E220" s="85">
        <v>25925</v>
      </c>
      <c r="F220" s="56"/>
      <c r="G220" s="56">
        <v>34397</v>
      </c>
      <c r="H220" s="85">
        <v>38305</v>
      </c>
      <c r="I220" s="85">
        <v>39659</v>
      </c>
      <c r="J220" s="85">
        <v>48174</v>
      </c>
      <c r="K220" s="85">
        <v>32314</v>
      </c>
      <c r="L220" s="85">
        <v>42868</v>
      </c>
      <c r="M220" s="85">
        <v>40757</v>
      </c>
      <c r="N220" s="85">
        <v>35134</v>
      </c>
      <c r="O220" s="20">
        <v>25599</v>
      </c>
      <c r="P220" s="124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7"/>
    </row>
    <row r="221" spans="1:30" ht="11.25">
      <c r="A221" s="128" t="s">
        <v>81</v>
      </c>
      <c r="B221" s="122">
        <f t="shared" si="10"/>
        <v>335303</v>
      </c>
      <c r="C221" s="85">
        <v>25742</v>
      </c>
      <c r="D221" s="85">
        <v>29254</v>
      </c>
      <c r="E221" s="85">
        <v>35425</v>
      </c>
      <c r="F221" s="56"/>
      <c r="G221" s="56">
        <v>26991</v>
      </c>
      <c r="H221" s="85">
        <v>28603</v>
      </c>
      <c r="I221" s="85">
        <v>25961</v>
      </c>
      <c r="J221" s="85">
        <v>21493</v>
      </c>
      <c r="K221" s="85">
        <v>21533</v>
      </c>
      <c r="L221" s="85">
        <v>27398</v>
      </c>
      <c r="M221" s="85">
        <v>30481</v>
      </c>
      <c r="N221" s="85">
        <v>37648</v>
      </c>
      <c r="O221" s="20">
        <v>24774</v>
      </c>
      <c r="P221" s="124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7"/>
    </row>
    <row r="222" spans="1:30" ht="11.25">
      <c r="A222" s="128" t="s">
        <v>82</v>
      </c>
      <c r="B222" s="122">
        <f t="shared" si="10"/>
        <v>101291</v>
      </c>
      <c r="C222" s="85">
        <v>6322</v>
      </c>
      <c r="D222" s="85">
        <v>7034</v>
      </c>
      <c r="E222" s="85">
        <v>7418</v>
      </c>
      <c r="F222" s="56"/>
      <c r="G222" s="56">
        <v>7025</v>
      </c>
      <c r="H222" s="85">
        <v>7663</v>
      </c>
      <c r="I222" s="85">
        <v>9244</v>
      </c>
      <c r="J222" s="85">
        <v>10347</v>
      </c>
      <c r="K222" s="85">
        <v>9370</v>
      </c>
      <c r="L222" s="85">
        <v>10402</v>
      </c>
      <c r="M222" s="85">
        <v>11092</v>
      </c>
      <c r="N222" s="85">
        <v>8786</v>
      </c>
      <c r="O222" s="20">
        <v>6588</v>
      </c>
      <c r="P222" s="124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7"/>
    </row>
    <row r="223" spans="1:30" ht="11.25">
      <c r="A223" s="128" t="s">
        <v>83</v>
      </c>
      <c r="B223" s="122">
        <f t="shared" si="10"/>
        <v>39129</v>
      </c>
      <c r="C223" s="85">
        <v>1691</v>
      </c>
      <c r="D223" s="85">
        <v>1166</v>
      </c>
      <c r="E223" s="85">
        <v>1147</v>
      </c>
      <c r="F223" s="56"/>
      <c r="G223" s="56">
        <v>3376</v>
      </c>
      <c r="H223" s="85">
        <v>4227</v>
      </c>
      <c r="I223" s="85">
        <v>3526</v>
      </c>
      <c r="J223" s="85">
        <v>4208</v>
      </c>
      <c r="K223" s="85">
        <v>2868</v>
      </c>
      <c r="L223" s="85">
        <v>6292</v>
      </c>
      <c r="M223" s="85">
        <v>5222</v>
      </c>
      <c r="N223" s="85">
        <v>2506</v>
      </c>
      <c r="O223" s="20">
        <v>2900</v>
      </c>
      <c r="P223" s="124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7"/>
    </row>
    <row r="224" spans="1:30" ht="11.25">
      <c r="A224" s="128" t="s">
        <v>84</v>
      </c>
      <c r="B224" s="122">
        <f t="shared" si="10"/>
        <v>4568</v>
      </c>
      <c r="C224" s="85">
        <v>81</v>
      </c>
      <c r="D224" s="85">
        <v>104</v>
      </c>
      <c r="E224" s="56">
        <v>142</v>
      </c>
      <c r="F224" s="56"/>
      <c r="G224" s="56">
        <v>666</v>
      </c>
      <c r="H224" s="56">
        <v>159</v>
      </c>
      <c r="I224" s="56">
        <v>682</v>
      </c>
      <c r="J224" s="56">
        <v>462</v>
      </c>
      <c r="K224" s="56">
        <v>769</v>
      </c>
      <c r="L224" s="56">
        <v>491</v>
      </c>
      <c r="M224" s="56">
        <v>344</v>
      </c>
      <c r="N224" s="56">
        <v>358</v>
      </c>
      <c r="O224" s="57">
        <v>310</v>
      </c>
      <c r="P224" s="124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7"/>
    </row>
    <row r="225" spans="1:16" s="56" customFormat="1" ht="11.25">
      <c r="A225" s="128" t="s">
        <v>91</v>
      </c>
      <c r="B225" s="122">
        <f t="shared" si="10"/>
        <v>223316</v>
      </c>
      <c r="C225" s="85">
        <v>12655</v>
      </c>
      <c r="D225" s="85">
        <v>12263</v>
      </c>
      <c r="E225" s="56">
        <v>16281</v>
      </c>
      <c r="G225" s="56">
        <v>19811</v>
      </c>
      <c r="H225" s="56">
        <v>17898</v>
      </c>
      <c r="I225" s="56">
        <v>18336</v>
      </c>
      <c r="J225" s="56">
        <v>24078</v>
      </c>
      <c r="K225" s="56">
        <v>24275</v>
      </c>
      <c r="L225" s="56">
        <v>27349</v>
      </c>
      <c r="M225" s="56">
        <v>21262</v>
      </c>
      <c r="N225" s="56">
        <v>17909</v>
      </c>
      <c r="O225" s="57">
        <v>11199</v>
      </c>
      <c r="P225" s="124"/>
    </row>
    <row r="226" spans="1:15" s="56" customFormat="1" ht="11.25">
      <c r="A226" s="61"/>
      <c r="B226" s="141"/>
      <c r="C226" s="26"/>
      <c r="D226" s="26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142"/>
    </row>
    <row r="227" spans="1:30" ht="11.25">
      <c r="A227" s="136" t="s">
        <v>86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7"/>
    </row>
    <row r="228" spans="1:30" ht="11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</row>
    <row r="229" spans="1:10" ht="11.25">
      <c r="A229" s="143" t="s">
        <v>92</v>
      </c>
      <c r="B229" s="143"/>
      <c r="C229" s="143"/>
      <c r="I229" s="4"/>
      <c r="J229" s="2"/>
    </row>
    <row r="230" spans="1:10" ht="33.75">
      <c r="A230" s="144" t="s">
        <v>3</v>
      </c>
      <c r="B230" s="145" t="s">
        <v>93</v>
      </c>
      <c r="C230" s="146" t="s">
        <v>94</v>
      </c>
      <c r="I230" s="4"/>
      <c r="J230" s="2"/>
    </row>
    <row r="231" spans="1:10" ht="11.25">
      <c r="A231" s="147"/>
      <c r="B231" s="148"/>
      <c r="C231" s="149"/>
      <c r="I231" s="4"/>
      <c r="J231" s="80"/>
    </row>
    <row r="232" spans="1:10" ht="11.25">
      <c r="A232" s="22" t="s">
        <v>11</v>
      </c>
      <c r="B232" s="24">
        <v>12.4</v>
      </c>
      <c r="C232" s="150">
        <v>12.78</v>
      </c>
      <c r="I232" s="4"/>
      <c r="J232" s="2"/>
    </row>
    <row r="233" spans="1:10" ht="11.25">
      <c r="A233" s="22" t="s">
        <v>12</v>
      </c>
      <c r="B233" s="24">
        <v>11.65</v>
      </c>
      <c r="C233" s="150">
        <v>10.19</v>
      </c>
      <c r="I233" s="4"/>
      <c r="J233" s="2"/>
    </row>
    <row r="234" spans="1:10" ht="11.25">
      <c r="A234" s="22" t="s">
        <v>13</v>
      </c>
      <c r="B234" s="24">
        <v>12.29</v>
      </c>
      <c r="C234" s="150">
        <v>10.93</v>
      </c>
      <c r="I234" s="4"/>
      <c r="J234" s="2"/>
    </row>
    <row r="235" spans="1:10" ht="11.25">
      <c r="A235" s="22" t="s">
        <v>14</v>
      </c>
      <c r="B235" s="24">
        <v>10.8</v>
      </c>
      <c r="C235" s="150">
        <v>7.97</v>
      </c>
      <c r="I235" s="4"/>
      <c r="J235" s="2"/>
    </row>
    <row r="236" spans="1:10" ht="11.25">
      <c r="A236" s="22" t="s">
        <v>15</v>
      </c>
      <c r="B236" s="24">
        <v>10.01</v>
      </c>
      <c r="C236" s="150">
        <v>8.48</v>
      </c>
      <c r="I236" s="4"/>
      <c r="J236" s="2"/>
    </row>
    <row r="237" spans="1:10" ht="11.25">
      <c r="A237" s="22" t="s">
        <v>16</v>
      </c>
      <c r="B237" s="24">
        <v>9.79</v>
      </c>
      <c r="C237" s="150">
        <v>11.7</v>
      </c>
      <c r="I237" s="4"/>
      <c r="J237" s="2"/>
    </row>
    <row r="238" spans="1:10" ht="11.25">
      <c r="A238" s="22" t="s">
        <v>17</v>
      </c>
      <c r="B238" s="24">
        <v>14.21</v>
      </c>
      <c r="C238" s="150">
        <v>13.51</v>
      </c>
      <c r="I238" s="4"/>
      <c r="J238" s="2"/>
    </row>
    <row r="239" spans="1:10" ht="11.25">
      <c r="A239" s="22" t="s">
        <v>18</v>
      </c>
      <c r="B239" s="24">
        <v>13.22</v>
      </c>
      <c r="C239" s="150">
        <v>8.79</v>
      </c>
      <c r="I239" s="4"/>
      <c r="J239" s="2"/>
    </row>
    <row r="240" spans="1:10" ht="11.25">
      <c r="A240" s="22" t="s">
        <v>19</v>
      </c>
      <c r="B240" s="24">
        <v>10.76</v>
      </c>
      <c r="C240" s="150">
        <v>8.04</v>
      </c>
      <c r="I240" s="4"/>
      <c r="J240" s="2"/>
    </row>
    <row r="241" spans="1:10" ht="11.25">
      <c r="A241" s="22" t="s">
        <v>20</v>
      </c>
      <c r="B241" s="24">
        <v>9.97</v>
      </c>
      <c r="C241" s="150">
        <v>7.57</v>
      </c>
      <c r="I241" s="4"/>
      <c r="J241" s="2"/>
    </row>
    <row r="242" spans="1:10" ht="11.25">
      <c r="A242" s="22" t="s">
        <v>21</v>
      </c>
      <c r="B242" s="24">
        <v>13.78</v>
      </c>
      <c r="C242" s="150">
        <v>20.11</v>
      </c>
      <c r="I242" s="4"/>
      <c r="J242" s="2"/>
    </row>
    <row r="243" spans="1:10" ht="11.25">
      <c r="A243" s="22" t="s">
        <v>22</v>
      </c>
      <c r="B243" s="24">
        <v>7.99</v>
      </c>
      <c r="C243" s="150">
        <v>8.18</v>
      </c>
      <c r="I243" s="4"/>
      <c r="J243" s="2"/>
    </row>
    <row r="244" spans="1:10" ht="11.25">
      <c r="A244" s="25"/>
      <c r="B244" s="27"/>
      <c r="C244" s="151"/>
      <c r="I244" s="4"/>
      <c r="J244" s="2"/>
    </row>
    <row r="245" spans="1:10" ht="11.25">
      <c r="A245" s="152" t="s">
        <v>86</v>
      </c>
      <c r="B245" s="152"/>
      <c r="C245" s="152"/>
      <c r="D245" s="153"/>
      <c r="E245" s="153"/>
      <c r="F245" s="153"/>
      <c r="G245" s="153"/>
      <c r="H245" s="153"/>
      <c r="I245" s="153"/>
      <c r="J245" s="2"/>
    </row>
  </sheetData>
  <mergeCells count="23">
    <mergeCell ref="A2:H2"/>
    <mergeCell ref="A3:H3"/>
    <mergeCell ref="A227:K227"/>
    <mergeCell ref="G25:H25"/>
    <mergeCell ref="G47:H47"/>
    <mergeCell ref="G69:H69"/>
    <mergeCell ref="G91:H91"/>
    <mergeCell ref="A90:N90"/>
    <mergeCell ref="A91:A92"/>
    <mergeCell ref="C91:E91"/>
    <mergeCell ref="A69:A70"/>
    <mergeCell ref="A229:C229"/>
    <mergeCell ref="A179:K179"/>
    <mergeCell ref="A245:C245"/>
    <mergeCell ref="B69:B70"/>
    <mergeCell ref="C69:E69"/>
    <mergeCell ref="B91:B92"/>
    <mergeCell ref="A25:A26"/>
    <mergeCell ref="B25:B26"/>
    <mergeCell ref="C25:E25"/>
    <mergeCell ref="A47:A48"/>
    <mergeCell ref="B47:B48"/>
    <mergeCell ref="C47:E47"/>
  </mergeCells>
  <hyperlinks>
    <hyperlink ref="J2" r:id="rId1" display="Í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MGV004</dc:creator>
  <cp:keywords/>
  <dc:description/>
  <cp:lastModifiedBy>MGV004</cp:lastModifiedBy>
  <dcterms:created xsi:type="dcterms:W3CDTF">2007-03-07T13:21:43Z</dcterms:created>
  <dcterms:modified xsi:type="dcterms:W3CDTF">2007-03-07T13:21:51Z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