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8055" activeTab="0"/>
  </bookViews>
  <sheets>
    <sheet name="0720509" sheetId="1" r:id="rId1"/>
  </sheets>
  <definedNames>
    <definedName name="A_impresión_IM">#REF!</definedName>
  </definedNames>
  <calcPr fullCalcOnLoad="1"/>
</workbook>
</file>

<file path=xl/sharedStrings.xml><?xml version="1.0" encoding="utf-8"?>
<sst xmlns="http://schemas.openxmlformats.org/spreadsheetml/2006/main" count="50" uniqueCount="45">
  <si>
    <t>7.2.5. Evolución del parque de material móvil de la Empresa Municipal de Transportes</t>
  </si>
  <si>
    <t>Marca / Modelo</t>
  </si>
  <si>
    <t>TOTAL</t>
  </si>
  <si>
    <t>-</t>
  </si>
  <si>
    <t>DAF SB/220</t>
  </si>
  <si>
    <t>Urbano</t>
  </si>
  <si>
    <t>IVECO</t>
  </si>
  <si>
    <t>5522 GNC</t>
  </si>
  <si>
    <t>623 E/II</t>
  </si>
  <si>
    <t>Cityclass GNC Piso Bajo</t>
  </si>
  <si>
    <t>MAN</t>
  </si>
  <si>
    <t>NL Piso bajo</t>
  </si>
  <si>
    <t>14220 HOCL Piso Bajo</t>
  </si>
  <si>
    <t>NL/233-F GNC Piso Bajo</t>
  </si>
  <si>
    <t>NL/313-F Aeropuerto Piso Bajo</t>
  </si>
  <si>
    <t>NL/263-F Piso Bajo</t>
  </si>
  <si>
    <t>NG/313-F Articulado Piso Bajo</t>
  </si>
  <si>
    <t>MERCEDES</t>
  </si>
  <si>
    <t>O/520 Cito Piso Bajo</t>
  </si>
  <si>
    <t>O/530 Citaro Piso Bajo</t>
  </si>
  <si>
    <t>RENAULT</t>
  </si>
  <si>
    <t>Citybus Piso Bajo</t>
  </si>
  <si>
    <t>City Line Piso Bajo</t>
  </si>
  <si>
    <t>SCANIA</t>
  </si>
  <si>
    <t>FUENTE: Empresa Municipal de Transportes. Memorias anuales</t>
  </si>
  <si>
    <t>Citar-Cell</t>
  </si>
  <si>
    <t>O/405-N2 Piso Bajo</t>
  </si>
  <si>
    <t>NL/313-F GNC Piso Bajo</t>
  </si>
  <si>
    <t>N-94/UB Omnicity Piso Bajo</t>
  </si>
  <si>
    <t>7.2. TRÁFICO Y TRANSPORTES. TRANSPORTES COLECTIVOS</t>
  </si>
  <si>
    <t>Cityclass Piso Bajo Continuo</t>
  </si>
  <si>
    <t>Acceso a 
Banco Datos</t>
  </si>
  <si>
    <t>Índice</t>
  </si>
  <si>
    <t>Datos</t>
  </si>
  <si>
    <t>NL/273-F Piso Bajo</t>
  </si>
  <si>
    <t>N-95/UA Articulado Piso Bajo</t>
  </si>
  <si>
    <t>L-094/UB Etanol Piso Bajo</t>
  </si>
  <si>
    <t>O/530 Cit-GNC Piso Bajo</t>
  </si>
  <si>
    <t>TECNOBÚS</t>
  </si>
  <si>
    <t>Gulliver Piso Bajo</t>
  </si>
  <si>
    <t>VOLVO</t>
  </si>
  <si>
    <t>B9L Piso Bajo</t>
  </si>
  <si>
    <t>Anuario Estadístico 2009</t>
  </si>
  <si>
    <t>NG Lions Articulado Piso Bajo</t>
  </si>
  <si>
    <t>N270 Omnicity Piso Bajo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</si>
</sst>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#,##0_);\(#,##0\)"/>
    <numFmt numFmtId="189" formatCode="0_)"/>
    <numFmt numFmtId="190" formatCode="#,##0;;\-"/>
    <numFmt numFmtId="191" formatCode="General_)"/>
    <numFmt numFmtId="192" formatCode="#,##0;\-#,##0;\-"/>
  </numFmts>
  <fonts count="1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sz val="8"/>
      <name val="Courier"/>
      <family val="0"/>
    </font>
    <font>
      <i/>
      <sz val="8"/>
      <name val="Arial"/>
      <family val="2"/>
    </font>
    <font>
      <b/>
      <sz val="10"/>
      <name val="Courier"/>
      <family val="0"/>
    </font>
    <font>
      <b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7">
    <xf numFmtId="188" fontId="0" fillId="0" borderId="0" xfId="0" applyAlignment="1">
      <alignment/>
    </xf>
    <xf numFmtId="188" fontId="6" fillId="0" borderId="0" xfId="0" applyFont="1" applyAlignment="1">
      <alignment/>
    </xf>
    <xf numFmtId="188" fontId="8" fillId="0" borderId="0" xfId="0" applyFont="1" applyAlignment="1">
      <alignment/>
    </xf>
    <xf numFmtId="188" fontId="5" fillId="0" borderId="1" xfId="0" applyFont="1" applyBorder="1" applyAlignment="1" applyProtection="1">
      <alignment horizontal="left"/>
      <protection/>
    </xf>
    <xf numFmtId="188" fontId="9" fillId="0" borderId="0" xfId="0" applyFont="1" applyAlignment="1" applyProtection="1">
      <alignment horizontal="left"/>
      <protection/>
    </xf>
    <xf numFmtId="188" fontId="9" fillId="0" borderId="0" xfId="0" applyFont="1" applyAlignment="1">
      <alignment/>
    </xf>
    <xf numFmtId="188" fontId="9" fillId="0" borderId="0" xfId="0" applyFont="1" applyBorder="1" applyAlignment="1" applyProtection="1">
      <alignment horizontal="left"/>
      <protection/>
    </xf>
    <xf numFmtId="3" fontId="9" fillId="2" borderId="1" xfId="0" applyNumberFormat="1" applyFont="1" applyFill="1" applyBorder="1" applyAlignment="1" applyProtection="1">
      <alignment horizontal="left"/>
      <protection/>
    </xf>
    <xf numFmtId="1" fontId="9" fillId="2" borderId="2" xfId="0" applyNumberFormat="1" applyFont="1" applyFill="1" applyBorder="1" applyAlignment="1" applyProtection="1">
      <alignment horizontal="right"/>
      <protection/>
    </xf>
    <xf numFmtId="3" fontId="5" fillId="0" borderId="3" xfId="0" applyNumberFormat="1" applyFont="1" applyFill="1" applyBorder="1" applyAlignment="1" applyProtection="1">
      <alignment horizontal="left"/>
      <protection/>
    </xf>
    <xf numFmtId="3" fontId="5" fillId="0" borderId="4" xfId="0" applyNumberFormat="1" applyFont="1" applyFill="1" applyBorder="1" applyAlignment="1" applyProtection="1">
      <alignment horizontal="left"/>
      <protection/>
    </xf>
    <xf numFmtId="3" fontId="9" fillId="0" borderId="5" xfId="0" applyNumberFormat="1" applyFont="1" applyBorder="1" applyAlignment="1" applyProtection="1">
      <alignment horizontal="left"/>
      <protection/>
    </xf>
    <xf numFmtId="3" fontId="5" fillId="0" borderId="5" xfId="0" applyNumberFormat="1" applyFont="1" applyBorder="1" applyAlignment="1">
      <alignment horizontal="left"/>
    </xf>
    <xf numFmtId="3" fontId="5" fillId="0" borderId="6" xfId="0" applyNumberFormat="1" applyFont="1" applyBorder="1" applyAlignment="1" applyProtection="1">
      <alignment horizontal="right"/>
      <protection/>
    </xf>
    <xf numFmtId="188" fontId="9" fillId="0" borderId="5" xfId="0" applyFont="1" applyBorder="1" applyAlignment="1" applyProtection="1">
      <alignment horizontal="left"/>
      <protection/>
    </xf>
    <xf numFmtId="188" fontId="5" fillId="0" borderId="5" xfId="0" applyFont="1" applyBorder="1" applyAlignment="1" applyProtection="1">
      <alignment horizontal="left"/>
      <protection/>
    </xf>
    <xf numFmtId="188" fontId="5" fillId="0" borderId="5" xfId="0" applyNumberFormat="1" applyFont="1" applyBorder="1" applyAlignment="1" applyProtection="1">
      <alignment horizontal="left"/>
      <protection/>
    </xf>
    <xf numFmtId="3" fontId="9" fillId="0" borderId="6" xfId="0" applyNumberFormat="1" applyFont="1" applyBorder="1" applyAlignment="1" applyProtection="1">
      <alignment horizontal="right"/>
      <protection/>
    </xf>
    <xf numFmtId="188" fontId="5" fillId="0" borderId="5" xfId="0" applyFont="1" applyBorder="1" applyAlignment="1">
      <alignment horizontal="left"/>
    </xf>
    <xf numFmtId="188" fontId="9" fillId="0" borderId="5" xfId="0" applyFont="1" applyBorder="1" applyAlignment="1">
      <alignment horizontal="left"/>
    </xf>
    <xf numFmtId="188" fontId="0" fillId="0" borderId="0" xfId="0" applyAlignment="1">
      <alignment horizontal="right"/>
    </xf>
    <xf numFmtId="1" fontId="9" fillId="2" borderId="7" xfId="0" applyNumberFormat="1" applyFont="1" applyFill="1" applyBorder="1" applyAlignment="1" applyProtection="1">
      <alignment horizontal="right"/>
      <protection/>
    </xf>
    <xf numFmtId="188" fontId="10" fillId="2" borderId="8" xfId="0" applyFont="1" applyFill="1" applyBorder="1" applyAlignment="1">
      <alignment horizontal="center" wrapText="1"/>
    </xf>
    <xf numFmtId="0" fontId="11" fillId="3" borderId="9" xfId="15" applyFont="1" applyFill="1" applyBorder="1" applyAlignment="1">
      <alignment horizontal="center"/>
    </xf>
    <xf numFmtId="191" fontId="11" fillId="3" borderId="9" xfId="15" applyFont="1" applyFill="1" applyBorder="1" applyAlignment="1">
      <alignment horizontal="center"/>
    </xf>
    <xf numFmtId="3" fontId="5" fillId="0" borderId="10" xfId="0" applyNumberFormat="1" applyFont="1" applyFill="1" applyBorder="1" applyAlignment="1" applyProtection="1">
      <alignment horizontal="left"/>
      <protection/>
    </xf>
    <xf numFmtId="192" fontId="9" fillId="0" borderId="0" xfId="0" applyNumberFormat="1" applyFont="1" applyFill="1" applyBorder="1" applyAlignment="1" applyProtection="1">
      <alignment horizontal="right"/>
      <protection/>
    </xf>
    <xf numFmtId="192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 applyProtection="1">
      <alignment horizontal="right"/>
      <protection/>
    </xf>
    <xf numFmtId="192" fontId="9" fillId="0" borderId="0" xfId="0" applyNumberFormat="1" applyFont="1" applyFill="1" applyBorder="1" applyAlignment="1">
      <alignment horizontal="right"/>
    </xf>
    <xf numFmtId="192" fontId="5" fillId="0" borderId="2" xfId="0" applyNumberFormat="1" applyFont="1" applyFill="1" applyBorder="1" applyAlignment="1" applyProtection="1">
      <alignment horizontal="right"/>
      <protection/>
    </xf>
    <xf numFmtId="3" fontId="5" fillId="0" borderId="6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188" fontId="5" fillId="0" borderId="6" xfId="0" applyFont="1" applyBorder="1" applyAlignment="1" applyProtection="1">
      <alignment horizontal="right"/>
      <protection/>
    </xf>
    <xf numFmtId="188" fontId="5" fillId="0" borderId="7" xfId="0" applyFont="1" applyBorder="1" applyAlignment="1" applyProtection="1">
      <alignment horizontal="left"/>
      <protection/>
    </xf>
    <xf numFmtId="188" fontId="7" fillId="0" borderId="11" xfId="0" applyFont="1" applyBorder="1" applyAlignment="1">
      <alignment horizontal="right"/>
    </xf>
    <xf numFmtId="188" fontId="5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menuCSE?boletines=N" TargetMode="External" /><Relationship Id="rId2" Type="http://schemas.openxmlformats.org/officeDocument/2006/relationships/hyperlink" Target="http://www-1.munimadrid.es/CSE5/control/seleccionDatos?numSerie=070205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showGridLines="0" tabSelected="1" workbookViewId="0" topLeftCell="A1">
      <selection activeCell="D52" sqref="D52"/>
    </sheetView>
  </sheetViews>
  <sheetFormatPr defaultColWidth="11.00390625" defaultRowHeight="12.75"/>
  <cols>
    <col min="2" max="2" width="24.00390625" style="0" customWidth="1"/>
    <col min="3" max="3" width="18.25390625" style="0" customWidth="1"/>
    <col min="4" max="4" width="23.875" style="0" customWidth="1"/>
  </cols>
  <sheetData>
    <row r="1" spans="1:4" s="20" customFormat="1" ht="12.75" customHeight="1" thickBot="1">
      <c r="A1" s="35" t="s">
        <v>42</v>
      </c>
      <c r="B1" s="35"/>
      <c r="C1" s="35"/>
      <c r="D1" s="35"/>
    </row>
    <row r="2" spans="2:4" ht="12.75" thickBot="1">
      <c r="B2" s="1"/>
      <c r="C2" s="1"/>
      <c r="D2" s="1"/>
    </row>
    <row r="3" spans="1:4" ht="20.25" thickBot="1" thickTop="1">
      <c r="A3" s="22" t="s">
        <v>31</v>
      </c>
      <c r="B3" s="4" t="s">
        <v>29</v>
      </c>
      <c r="C3" s="4"/>
      <c r="D3" s="4"/>
    </row>
    <row r="4" spans="1:4" ht="14.25" thickBot="1" thickTop="1">
      <c r="A4" s="23" t="s">
        <v>32</v>
      </c>
      <c r="B4" s="5"/>
      <c r="C4" s="5"/>
      <c r="D4" s="5"/>
    </row>
    <row r="5" spans="1:4" ht="14.25" thickBot="1" thickTop="1">
      <c r="A5" s="24" t="s">
        <v>33</v>
      </c>
      <c r="B5" s="6" t="s">
        <v>0</v>
      </c>
      <c r="C5" s="6"/>
      <c r="D5" s="6"/>
    </row>
    <row r="6" spans="2:4" ht="14.25" customHeight="1" thickTop="1">
      <c r="B6" s="7" t="s">
        <v>1</v>
      </c>
      <c r="C6" s="8">
        <v>2008</v>
      </c>
      <c r="D6" s="21">
        <v>2007</v>
      </c>
    </row>
    <row r="7" spans="2:4" ht="12.75">
      <c r="B7" s="9"/>
      <c r="C7" s="10"/>
      <c r="D7" s="25"/>
    </row>
    <row r="8" spans="2:4" s="1" customFormat="1" ht="12.75">
      <c r="B8" s="11" t="s">
        <v>2</v>
      </c>
      <c r="C8" s="26">
        <f>C14+C21+C33+C41+C46+C53+C57</f>
        <v>2060</v>
      </c>
      <c r="D8" s="17">
        <v>2033</v>
      </c>
    </row>
    <row r="9" spans="2:4" ht="12.75">
      <c r="B9" s="12"/>
      <c r="C9" s="27"/>
      <c r="D9" s="31"/>
    </row>
    <row r="10" spans="2:4" ht="12.75">
      <c r="B10" s="14" t="s">
        <v>4</v>
      </c>
      <c r="C10" s="26">
        <f>C12</f>
        <v>0</v>
      </c>
      <c r="D10" s="32" t="s">
        <v>3</v>
      </c>
    </row>
    <row r="11" spans="2:4" ht="12.75">
      <c r="B11" s="15"/>
      <c r="C11" s="28"/>
      <c r="D11" s="31"/>
    </row>
    <row r="12" spans="2:4" ht="12.75">
      <c r="B12" s="16" t="s">
        <v>5</v>
      </c>
      <c r="C12" s="28">
        <v>0</v>
      </c>
      <c r="D12" s="13" t="s">
        <v>3</v>
      </c>
    </row>
    <row r="13" spans="2:4" ht="12.75">
      <c r="B13" s="15"/>
      <c r="C13" s="28"/>
      <c r="D13" s="13"/>
    </row>
    <row r="14" spans="2:4" ht="12.75">
      <c r="B14" s="14" t="s">
        <v>6</v>
      </c>
      <c r="C14" s="26">
        <f>SUM(C16:C19)</f>
        <v>941</v>
      </c>
      <c r="D14" s="17">
        <v>886</v>
      </c>
    </row>
    <row r="15" spans="2:4" ht="12.75">
      <c r="B15" s="15"/>
      <c r="C15" s="28"/>
      <c r="D15" s="13"/>
    </row>
    <row r="16" spans="2:4" ht="12.75">
      <c r="B16" s="15" t="s">
        <v>7</v>
      </c>
      <c r="C16" s="28">
        <v>0</v>
      </c>
      <c r="D16" s="13" t="s">
        <v>3</v>
      </c>
    </row>
    <row r="17" spans="2:4" ht="12.75">
      <c r="B17" s="15" t="s">
        <v>8</v>
      </c>
      <c r="C17" s="28">
        <v>0</v>
      </c>
      <c r="D17" s="13" t="s">
        <v>3</v>
      </c>
    </row>
    <row r="18" spans="2:4" ht="12.75">
      <c r="B18" s="15" t="s">
        <v>30</v>
      </c>
      <c r="C18" s="28">
        <v>675</v>
      </c>
      <c r="D18" s="13">
        <v>650</v>
      </c>
    </row>
    <row r="19" spans="2:4" ht="12.75">
      <c r="B19" s="15" t="s">
        <v>9</v>
      </c>
      <c r="C19" s="28">
        <v>266</v>
      </c>
      <c r="D19" s="13">
        <v>236</v>
      </c>
    </row>
    <row r="20" spans="2:4" ht="12.75">
      <c r="B20" s="15"/>
      <c r="C20" s="28"/>
      <c r="D20" s="13"/>
    </row>
    <row r="21" spans="2:4" ht="12.75">
      <c r="B21" s="14" t="s">
        <v>10</v>
      </c>
      <c r="C21" s="26">
        <f>SUM(C23:C31)</f>
        <v>472</v>
      </c>
      <c r="D21" s="17">
        <v>521</v>
      </c>
    </row>
    <row r="22" spans="2:4" ht="12.75">
      <c r="B22" s="15"/>
      <c r="C22" s="28"/>
      <c r="D22" s="13"/>
    </row>
    <row r="23" spans="2:4" ht="12.75">
      <c r="B23" s="15" t="s">
        <v>11</v>
      </c>
      <c r="C23" s="28">
        <v>4</v>
      </c>
      <c r="D23" s="13">
        <v>48</v>
      </c>
    </row>
    <row r="24" spans="2:4" ht="12.75">
      <c r="B24" s="15" t="s">
        <v>12</v>
      </c>
      <c r="C24" s="28">
        <v>78</v>
      </c>
      <c r="D24" s="13">
        <v>123</v>
      </c>
    </row>
    <row r="25" spans="2:4" ht="12.75">
      <c r="B25" s="15" t="s">
        <v>13</v>
      </c>
      <c r="C25" s="28">
        <v>20</v>
      </c>
      <c r="D25" s="13">
        <v>20</v>
      </c>
    </row>
    <row r="26" spans="2:4" ht="12.75">
      <c r="B26" s="15" t="s">
        <v>14</v>
      </c>
      <c r="C26" s="28">
        <v>6</v>
      </c>
      <c r="D26" s="13">
        <v>6</v>
      </c>
    </row>
    <row r="27" spans="2:4" ht="12.75">
      <c r="B27" s="15" t="s">
        <v>15</v>
      </c>
      <c r="C27" s="28">
        <v>182</v>
      </c>
      <c r="D27" s="13">
        <v>182</v>
      </c>
    </row>
    <row r="28" spans="2:4" ht="12.75">
      <c r="B28" s="15" t="s">
        <v>16</v>
      </c>
      <c r="C28" s="28">
        <v>81</v>
      </c>
      <c r="D28" s="13">
        <v>81</v>
      </c>
    </row>
    <row r="29" spans="2:4" ht="12.75">
      <c r="B29" s="15" t="s">
        <v>27</v>
      </c>
      <c r="C29" s="28">
        <v>60</v>
      </c>
      <c r="D29" s="13">
        <v>60</v>
      </c>
    </row>
    <row r="30" spans="2:4" ht="12.75">
      <c r="B30" s="15" t="s">
        <v>34</v>
      </c>
      <c r="C30" s="28">
        <v>37</v>
      </c>
      <c r="D30" s="13">
        <v>1</v>
      </c>
    </row>
    <row r="31" spans="2:4" ht="12.75">
      <c r="B31" s="15" t="s">
        <v>43</v>
      </c>
      <c r="C31" s="28">
        <v>4</v>
      </c>
      <c r="D31" s="13"/>
    </row>
    <row r="32" spans="2:4" ht="12.75">
      <c r="B32" s="15"/>
      <c r="C32" s="28"/>
      <c r="D32" s="13"/>
    </row>
    <row r="33" spans="2:4" ht="12.75">
      <c r="B33" s="14" t="s">
        <v>17</v>
      </c>
      <c r="C33" s="26">
        <f>SUM(C35:C39)</f>
        <v>238</v>
      </c>
      <c r="D33" s="17">
        <v>280</v>
      </c>
    </row>
    <row r="34" spans="2:4" ht="12.75">
      <c r="B34" s="15"/>
      <c r="C34" s="28"/>
      <c r="D34" s="13"/>
    </row>
    <row r="35" spans="2:4" ht="12.75">
      <c r="B35" s="16" t="s">
        <v>25</v>
      </c>
      <c r="C35" s="28">
        <v>0</v>
      </c>
      <c r="D35" s="13" t="s">
        <v>3</v>
      </c>
    </row>
    <row r="36" spans="2:4" ht="12.75">
      <c r="B36" s="15" t="s">
        <v>26</v>
      </c>
      <c r="C36" s="28">
        <v>54</v>
      </c>
      <c r="D36" s="13">
        <v>107</v>
      </c>
    </row>
    <row r="37" spans="2:4" ht="12.75">
      <c r="B37" s="15" t="s">
        <v>18</v>
      </c>
      <c r="C37" s="28">
        <v>20</v>
      </c>
      <c r="D37" s="13">
        <v>20</v>
      </c>
    </row>
    <row r="38" spans="2:4" ht="12.75">
      <c r="B38" s="15" t="s">
        <v>19</v>
      </c>
      <c r="C38" s="28">
        <v>129</v>
      </c>
      <c r="D38" s="13">
        <v>118</v>
      </c>
    </row>
    <row r="39" spans="2:4" ht="12.75">
      <c r="B39" s="15" t="s">
        <v>37</v>
      </c>
      <c r="C39" s="28">
        <v>35</v>
      </c>
      <c r="D39" s="13">
        <v>35</v>
      </c>
    </row>
    <row r="40" spans="2:4" ht="12.75">
      <c r="B40" s="15"/>
      <c r="C40" s="28"/>
      <c r="D40" s="13"/>
    </row>
    <row r="41" spans="2:4" ht="12.75">
      <c r="B41" s="14" t="s">
        <v>20</v>
      </c>
      <c r="C41" s="26">
        <f>SUM(C43:C44)</f>
        <v>146</v>
      </c>
      <c r="D41" s="17">
        <v>146</v>
      </c>
    </row>
    <row r="42" spans="2:4" ht="12.75">
      <c r="B42" s="15"/>
      <c r="C42" s="28"/>
      <c r="D42" s="13"/>
    </row>
    <row r="43" spans="2:4" ht="12.75">
      <c r="B43" s="18" t="s">
        <v>21</v>
      </c>
      <c r="C43" s="28">
        <v>40</v>
      </c>
      <c r="D43" s="13">
        <v>40</v>
      </c>
    </row>
    <row r="44" spans="2:4" s="2" customFormat="1" ht="12.75">
      <c r="B44" s="18" t="s">
        <v>22</v>
      </c>
      <c r="C44" s="28">
        <v>106</v>
      </c>
      <c r="D44" s="13">
        <v>106</v>
      </c>
    </row>
    <row r="45" spans="2:4" s="2" customFormat="1" ht="12.75">
      <c r="B45" s="18"/>
      <c r="C45" s="27"/>
      <c r="D45" s="13"/>
    </row>
    <row r="46" spans="2:4" s="2" customFormat="1" ht="12.75">
      <c r="B46" s="19" t="s">
        <v>23</v>
      </c>
      <c r="C46" s="26">
        <f>SUM(C48:C51)</f>
        <v>243</v>
      </c>
      <c r="D46" s="17">
        <v>191</v>
      </c>
    </row>
    <row r="47" spans="2:4" ht="12.75">
      <c r="B47" s="19"/>
      <c r="C47" s="29"/>
      <c r="D47" s="17"/>
    </row>
    <row r="48" spans="2:4" ht="12.75">
      <c r="B48" s="18" t="s">
        <v>28</v>
      </c>
      <c r="C48" s="28">
        <v>185</v>
      </c>
      <c r="D48" s="13">
        <v>185</v>
      </c>
    </row>
    <row r="49" spans="2:4" ht="12.75">
      <c r="B49" s="18" t="s">
        <v>35</v>
      </c>
      <c r="C49" s="28">
        <v>1</v>
      </c>
      <c r="D49" s="13">
        <v>1</v>
      </c>
    </row>
    <row r="50" spans="2:4" ht="12.75">
      <c r="B50" s="18" t="s">
        <v>36</v>
      </c>
      <c r="C50" s="28">
        <v>5</v>
      </c>
      <c r="D50" s="13">
        <v>5</v>
      </c>
    </row>
    <row r="51" spans="2:4" ht="12.75">
      <c r="B51" s="18" t="s">
        <v>44</v>
      </c>
      <c r="C51" s="28">
        <v>52</v>
      </c>
      <c r="D51" s="13" t="s">
        <v>3</v>
      </c>
    </row>
    <row r="52" spans="2:4" ht="12.75">
      <c r="B52" s="18"/>
      <c r="C52" s="28"/>
      <c r="D52" s="13"/>
    </row>
    <row r="53" spans="2:4" ht="12.75">
      <c r="B53" s="19" t="s">
        <v>38</v>
      </c>
      <c r="C53" s="26">
        <f>C55</f>
        <v>20</v>
      </c>
      <c r="D53" s="17">
        <v>8</v>
      </c>
    </row>
    <row r="54" spans="2:4" ht="12.75">
      <c r="B54" s="19"/>
      <c r="C54" s="29"/>
      <c r="D54" s="17"/>
    </row>
    <row r="55" spans="2:4" ht="12.75">
      <c r="B55" s="15" t="s">
        <v>39</v>
      </c>
      <c r="C55" s="28">
        <v>20</v>
      </c>
      <c r="D55" s="13">
        <v>8</v>
      </c>
    </row>
    <row r="56" spans="2:4" ht="12.75">
      <c r="B56" s="15"/>
      <c r="C56" s="28"/>
      <c r="D56" s="33"/>
    </row>
    <row r="57" spans="2:4" ht="12.75">
      <c r="B57" s="14" t="s">
        <v>40</v>
      </c>
      <c r="C57" s="26">
        <f>C61</f>
        <v>0</v>
      </c>
      <c r="D57" s="17">
        <v>1</v>
      </c>
    </row>
    <row r="58" spans="2:4" ht="12.75">
      <c r="B58" s="15"/>
      <c r="C58" s="26"/>
      <c r="D58" s="33"/>
    </row>
    <row r="59" spans="2:4" ht="12.75">
      <c r="B59" s="15" t="s">
        <v>41</v>
      </c>
      <c r="C59" s="26">
        <f>C63</f>
        <v>0</v>
      </c>
      <c r="D59" s="13">
        <v>1</v>
      </c>
    </row>
    <row r="60" spans="2:4" ht="12.75">
      <c r="B60" s="3"/>
      <c r="C60" s="30"/>
      <c r="D60" s="34"/>
    </row>
    <row r="61" spans="2:4" ht="12.75">
      <c r="B61" s="36" t="s">
        <v>24</v>
      </c>
      <c r="C61" s="36"/>
      <c r="D61" s="36"/>
    </row>
  </sheetData>
  <mergeCells count="2">
    <mergeCell ref="A1:D1"/>
    <mergeCell ref="B61:D61"/>
  </mergeCells>
  <hyperlinks>
    <hyperlink ref="A4" r:id="rId1" display="Índice"/>
    <hyperlink ref="A5" r:id="rId2" display="Datos"/>
  </hyperlinks>
  <printOptions/>
  <pageMargins left="0.7874015748031497" right="0.7874015748031497" top="0.3937007874015748" bottom="0.7874015748031497" header="0" footer="0.3937007874015748"/>
  <pageSetup horizontalDpi="600" verticalDpi="600" orientation="portrait" paperSize="9" scale="9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AYUNTAMIENTO DE MADRID</dc:creator>
  <cp:keywords/>
  <dc:description/>
  <cp:lastModifiedBy>IAM</cp:lastModifiedBy>
  <cp:lastPrinted>2005-01-13T12:21:47Z</cp:lastPrinted>
  <dcterms:created xsi:type="dcterms:W3CDTF">1997-08-26T07:07:02Z</dcterms:created>
  <dcterms:modified xsi:type="dcterms:W3CDTF">2009-02-19T08:57:40Z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