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390" activeTab="0"/>
  </bookViews>
  <sheets>
    <sheet name="0510608" sheetId="1" r:id="rId1"/>
  </sheets>
  <externalReferences>
    <externalReference r:id="rId4"/>
  </externalReferences>
  <definedNames>
    <definedName name="A_impresión_IM">#REF!</definedName>
  </definedNames>
  <calcPr fullCalcOnLoad="1"/>
</workbook>
</file>

<file path=xl/sharedStrings.xml><?xml version="1.0" encoding="utf-8"?>
<sst xmlns="http://schemas.openxmlformats.org/spreadsheetml/2006/main" count="537" uniqueCount="51">
  <si>
    <t>Total</t>
  </si>
  <si>
    <t>Lugar de procedencia</t>
  </si>
  <si>
    <t>Frutas</t>
  </si>
  <si>
    <t>Hortalizas</t>
  </si>
  <si>
    <t>ESPAÑA</t>
  </si>
  <si>
    <t>EXTRANJERO</t>
  </si>
  <si>
    <t>Mercado de pescado y marisco</t>
  </si>
  <si>
    <t>Mercado de frutas y hortalizas</t>
  </si>
  <si>
    <t>Patatas</t>
  </si>
  <si>
    <t>5.1.6. Productos comercializados en Mercamadrid  por grupos según procedencia (Tm)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</si>
  <si>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</si>
  <si>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</si>
  <si>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</si>
  <si>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</si>
  <si>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</si>
  <si>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</si>
  <si>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</si>
  <si>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</si>
  <si>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</si>
  <si>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</si>
  <si>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</si>
  <si>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</si>
  <si>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</si>
  <si>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Murcia</t>
  </si>
  <si>
    <t>Navarra (Comunidad foral)</t>
  </si>
  <si>
    <t>País Vasco</t>
  </si>
  <si>
    <t>Rioja (La)</t>
  </si>
  <si>
    <t>Unión Europea</t>
  </si>
  <si>
    <t>Resto extranjero</t>
  </si>
  <si>
    <t>Pescado</t>
  </si>
  <si>
    <t>fresco</t>
  </si>
  <si>
    <t>Marisco</t>
  </si>
  <si>
    <t>Congelado</t>
  </si>
  <si>
    <t>(ambos)</t>
  </si>
  <si>
    <t xml:space="preserve">5.1. CONSUMO Y PRECIOS. COMERCIALIZACIÓN DE PRODUCTOS ALIMENTICIOS PERECEDEROS </t>
  </si>
  <si>
    <t>Acceso a 
Banco Datos</t>
  </si>
  <si>
    <t>Índice</t>
  </si>
  <si>
    <t>Datos</t>
  </si>
  <si>
    <t>FUENTE: Mercamadrid S.A.</t>
  </si>
  <si>
    <t>Anuario Estadístico 2008</t>
  </si>
  <si>
    <t>Avícola</t>
  </si>
  <si>
    <t>Casqueria</t>
  </si>
  <si>
    <t>Equino</t>
  </si>
  <si>
    <t>Ovino</t>
  </si>
  <si>
    <t>Porcino</t>
  </si>
  <si>
    <t>congelado</t>
  </si>
  <si>
    <t>Vacuno</t>
  </si>
  <si>
    <t>Varios</t>
  </si>
  <si>
    <t>Mercado de carnes</t>
  </si>
  <si>
    <t>-</t>
  </si>
  <si>
    <t>..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</si>
</sst>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General_)"/>
  </numFmts>
  <fonts count="1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Courier"/>
      <family val="0"/>
    </font>
    <font>
      <sz val="8"/>
      <name val="Arial Narrow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 applyProtection="1">
      <alignment horizontal="centerContinuous"/>
      <protection/>
    </xf>
    <xf numFmtId="0" fontId="7" fillId="2" borderId="3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 horizontal="centerContinuous"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 horizontal="right"/>
      <protection/>
    </xf>
    <xf numFmtId="0" fontId="7" fillId="0" borderId="3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6" xfId="0" applyFont="1" applyFill="1" applyBorder="1" applyAlignment="1">
      <alignment horizontal="right"/>
    </xf>
    <xf numFmtId="0" fontId="7" fillId="0" borderId="3" xfId="0" applyFont="1" applyBorder="1" applyAlignment="1" applyProtection="1">
      <alignment horizontal="left"/>
      <protection/>
    </xf>
    <xf numFmtId="0" fontId="5" fillId="0" borderId="3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0" fontId="7" fillId="2" borderId="2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2" xfId="0" applyFont="1" applyFill="1" applyBorder="1" applyAlignment="1" applyProtection="1">
      <alignment horizontal="right"/>
      <protection/>
    </xf>
    <xf numFmtId="3" fontId="5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7" fillId="0" borderId="6" xfId="0" applyNumberFormat="1" applyFont="1" applyFill="1" applyBorder="1" applyAlignment="1">
      <alignment horizontal="right" wrapText="1"/>
    </xf>
    <xf numFmtId="3" fontId="7" fillId="0" borderId="6" xfId="0" applyNumberFormat="1" applyFont="1" applyFill="1" applyBorder="1" applyAlignment="1" applyProtection="1">
      <alignment horizontal="right"/>
      <protection/>
    </xf>
    <xf numFmtId="0" fontId="8" fillId="0" borderId="7" xfId="0" applyFont="1" applyBorder="1" applyAlignment="1">
      <alignment/>
    </xf>
    <xf numFmtId="0" fontId="10" fillId="2" borderId="8" xfId="0" applyFont="1" applyFill="1" applyBorder="1" applyAlignment="1">
      <alignment horizontal="center" wrapText="1"/>
    </xf>
    <xf numFmtId="0" fontId="11" fillId="3" borderId="9" xfId="15" applyFont="1" applyFill="1" applyBorder="1" applyAlignment="1">
      <alignment horizontal="center"/>
    </xf>
    <xf numFmtId="0" fontId="7" fillId="0" borderId="4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right"/>
      <protection/>
    </xf>
    <xf numFmtId="0" fontId="8" fillId="0" borderId="5" xfId="0" applyFont="1" applyFill="1" applyBorder="1" applyAlignment="1">
      <alignment horizontal="right" wrapText="1"/>
    </xf>
    <xf numFmtId="181" fontId="11" fillId="3" borderId="9" xfId="15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7" fillId="0" borderId="2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5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3" fontId="5" fillId="0" borderId="6" xfId="0" applyNumberFormat="1" applyFont="1" applyFill="1" applyBorder="1" applyAlignment="1" applyProtection="1">
      <alignment horizontal="right"/>
      <protection/>
    </xf>
    <xf numFmtId="0" fontId="8" fillId="0" borderId="11" xfId="0" applyFont="1" applyFill="1" applyBorder="1" applyAlignment="1">
      <alignment/>
    </xf>
    <xf numFmtId="0" fontId="7" fillId="2" borderId="12" xfId="0" applyFont="1" applyFill="1" applyBorder="1" applyAlignment="1" applyProtection="1">
      <alignment horizontal="center"/>
      <protection/>
    </xf>
    <xf numFmtId="0" fontId="6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7" fillId="0" borderId="5" xfId="0" applyFont="1" applyBorder="1" applyAlignment="1" applyProtection="1">
      <alignment horizontal="left" wrapText="1"/>
      <protection/>
    </xf>
    <xf numFmtId="0" fontId="8" fillId="0" borderId="5" xfId="0" applyFont="1" applyBorder="1" applyAlignment="1">
      <alignment wrapText="1"/>
    </xf>
    <xf numFmtId="0" fontId="7" fillId="0" borderId="0" xfId="0" applyFont="1" applyAlignment="1" applyProtection="1">
      <alignment horizontal="lef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unimadrid.es/Principal/menus/publicaciones/anuarioes/anuario/Cap05/05105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105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seleccionDatos?numSerie=501060" TargetMode="External" /><Relationship Id="rId2" Type="http://schemas.openxmlformats.org/officeDocument/2006/relationships/hyperlink" Target="http://www-1.munimadrid.es/CSE5/control/menuCSE?boletines=N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showGridLines="0" tabSelected="1" workbookViewId="0" topLeftCell="A1">
      <selection activeCell="B3" sqref="B3:K3"/>
    </sheetView>
  </sheetViews>
  <sheetFormatPr defaultColWidth="11.00390625" defaultRowHeight="12.75"/>
  <cols>
    <col min="1" max="1" width="11.00390625" style="3" customWidth="1"/>
    <col min="2" max="2" width="20.00390625" style="3" customWidth="1"/>
    <col min="3" max="3" width="10.25390625" style="3" customWidth="1"/>
    <col min="4" max="4" width="9.00390625" style="3" customWidth="1"/>
    <col min="5" max="5" width="7.00390625" style="3" customWidth="1"/>
    <col min="6" max="6" width="9.625" style="3" customWidth="1"/>
    <col min="7" max="7" width="1.75390625" style="3" customWidth="1"/>
    <col min="8" max="8" width="8.00390625" style="3" customWidth="1"/>
    <col min="9" max="9" width="6.625" style="3" customWidth="1"/>
    <col min="10" max="10" width="8.625" style="3" customWidth="1"/>
    <col min="11" max="11" width="7.375" style="4" customWidth="1"/>
    <col min="12" max="12" width="1.875" style="4" customWidth="1"/>
    <col min="13" max="13" width="7.125" style="3" customWidth="1"/>
    <col min="14" max="14" width="8.125" style="3" customWidth="1"/>
    <col min="15" max="15" width="7.25390625" style="3" customWidth="1"/>
    <col min="16" max="16" width="8.875" style="3" customWidth="1"/>
    <col min="17" max="17" width="8.75390625" style="3" customWidth="1"/>
    <col min="18" max="18" width="8.625" style="3" customWidth="1"/>
    <col min="19" max="19" width="9.375" style="3" customWidth="1"/>
    <col min="20" max="20" width="8.75390625" style="3" customWidth="1"/>
    <col min="21" max="21" width="10.00390625" style="3" customWidth="1"/>
    <col min="22" max="22" width="9.25390625" style="3" customWidth="1"/>
    <col min="23" max="23" width="9.875" style="3" customWidth="1"/>
    <col min="24" max="24" width="9.625" style="3" customWidth="1"/>
    <col min="25" max="25" width="10.50390625" style="3" customWidth="1"/>
    <col min="26" max="26" width="8.50390625" style="3" customWidth="1"/>
    <col min="27" max="16384" width="11.00390625" style="3" customWidth="1"/>
  </cols>
  <sheetData>
    <row r="1" spans="1:26" ht="13.5" thickBot="1">
      <c r="A1" s="33"/>
      <c r="B1" s="52" t="s">
        <v>39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ht="14.25" thickBot="1"/>
    <row r="3" spans="1:16" ht="20.25" thickBot="1" thickTop="1">
      <c r="A3" s="34" t="s">
        <v>35</v>
      </c>
      <c r="B3" s="56" t="s">
        <v>34</v>
      </c>
      <c r="C3" s="56"/>
      <c r="D3" s="56"/>
      <c r="E3" s="56"/>
      <c r="F3" s="56"/>
      <c r="G3" s="56"/>
      <c r="H3" s="56"/>
      <c r="I3" s="56"/>
      <c r="J3" s="56"/>
      <c r="K3" s="56"/>
      <c r="L3" s="2"/>
      <c r="M3" s="2"/>
      <c r="N3" s="2"/>
      <c r="O3" s="2"/>
      <c r="P3" s="2"/>
    </row>
    <row r="4" spans="1:12" ht="14.25" thickBot="1" thickTop="1">
      <c r="A4" s="35" t="s">
        <v>36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4.25" thickBot="1" thickTop="1">
      <c r="A5" s="39" t="s">
        <v>37</v>
      </c>
      <c r="B5" s="54" t="s">
        <v>9</v>
      </c>
      <c r="C5" s="55"/>
      <c r="D5" s="55"/>
      <c r="E5" s="55"/>
      <c r="F5" s="55"/>
      <c r="G5" s="55"/>
      <c r="H5" s="55"/>
      <c r="I5" s="55"/>
      <c r="J5" s="55"/>
      <c r="K5" s="55"/>
      <c r="L5" s="45"/>
    </row>
    <row r="6" spans="2:26" ht="13.5" thickTop="1">
      <c r="B6" s="6"/>
      <c r="C6" s="51" t="s">
        <v>6</v>
      </c>
      <c r="D6" s="51"/>
      <c r="E6" s="51"/>
      <c r="F6" s="51"/>
      <c r="G6" s="7"/>
      <c r="H6" s="51" t="s">
        <v>7</v>
      </c>
      <c r="I6" s="51"/>
      <c r="J6" s="51"/>
      <c r="K6" s="51"/>
      <c r="L6" s="7"/>
      <c r="M6" s="51" t="s">
        <v>48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2:26" ht="12.75">
      <c r="B7" s="8"/>
      <c r="C7" s="9"/>
      <c r="D7" s="24" t="s">
        <v>29</v>
      </c>
      <c r="E7" s="26" t="s">
        <v>31</v>
      </c>
      <c r="F7" s="26" t="s">
        <v>32</v>
      </c>
      <c r="G7" s="10"/>
      <c r="H7" s="11"/>
      <c r="I7" s="11"/>
      <c r="J7" s="11"/>
      <c r="K7" s="40"/>
      <c r="L7" s="40"/>
      <c r="M7" s="9"/>
      <c r="N7" s="9" t="s">
        <v>40</v>
      </c>
      <c r="O7" s="9" t="s">
        <v>40</v>
      </c>
      <c r="P7" s="9"/>
      <c r="Q7" s="9" t="s">
        <v>42</v>
      </c>
      <c r="R7" s="9" t="s">
        <v>42</v>
      </c>
      <c r="S7" s="9" t="s">
        <v>43</v>
      </c>
      <c r="T7" s="9" t="s">
        <v>43</v>
      </c>
      <c r="U7" s="9" t="s">
        <v>44</v>
      </c>
      <c r="V7" s="9" t="s">
        <v>44</v>
      </c>
      <c r="W7" s="9" t="s">
        <v>46</v>
      </c>
      <c r="X7" s="9" t="s">
        <v>46</v>
      </c>
      <c r="Y7" s="9" t="s">
        <v>47</v>
      </c>
      <c r="Z7" s="9" t="s">
        <v>47</v>
      </c>
    </row>
    <row r="8" spans="2:26" ht="12.75">
      <c r="B8" s="12" t="s">
        <v>1</v>
      </c>
      <c r="C8" s="13" t="s">
        <v>0</v>
      </c>
      <c r="D8" s="25" t="s">
        <v>30</v>
      </c>
      <c r="E8" s="25" t="s">
        <v>30</v>
      </c>
      <c r="F8" s="25" t="s">
        <v>33</v>
      </c>
      <c r="G8" s="13"/>
      <c r="H8" s="13" t="s">
        <v>0</v>
      </c>
      <c r="I8" s="13" t="s">
        <v>2</v>
      </c>
      <c r="J8" s="13" t="s">
        <v>3</v>
      </c>
      <c r="K8" s="25" t="s">
        <v>8</v>
      </c>
      <c r="L8" s="25"/>
      <c r="M8" s="13" t="s">
        <v>0</v>
      </c>
      <c r="N8" s="13" t="s">
        <v>45</v>
      </c>
      <c r="O8" s="13" t="s">
        <v>30</v>
      </c>
      <c r="P8" s="13" t="s">
        <v>41</v>
      </c>
      <c r="Q8" s="13" t="s">
        <v>45</v>
      </c>
      <c r="R8" s="13" t="s">
        <v>30</v>
      </c>
      <c r="S8" s="13" t="s">
        <v>45</v>
      </c>
      <c r="T8" s="13" t="s">
        <v>30</v>
      </c>
      <c r="U8" s="13" t="s">
        <v>45</v>
      </c>
      <c r="V8" s="13" t="s">
        <v>30</v>
      </c>
      <c r="W8" s="13" t="s">
        <v>45</v>
      </c>
      <c r="X8" s="13" t="s">
        <v>30</v>
      </c>
      <c r="Y8" s="13" t="s">
        <v>45</v>
      </c>
      <c r="Z8" s="13" t="s">
        <v>30</v>
      </c>
    </row>
    <row r="9" spans="2:26" s="23" customFormat="1" ht="12.75">
      <c r="B9" s="14"/>
      <c r="C9" s="15"/>
      <c r="D9" s="22"/>
      <c r="E9" s="22"/>
      <c r="F9" s="22"/>
      <c r="G9" s="15"/>
      <c r="H9" s="15"/>
      <c r="I9" s="15"/>
      <c r="J9" s="15"/>
      <c r="K9" s="41"/>
      <c r="L9" s="42"/>
      <c r="Z9" s="47"/>
    </row>
    <row r="10" spans="2:26" s="23" customFormat="1" ht="12.75">
      <c r="B10" s="14">
        <v>2007</v>
      </c>
      <c r="C10" s="29">
        <f>SUM(C12,C32)</f>
        <v>119180.79200000013</v>
      </c>
      <c r="D10" s="29">
        <f aca="true" t="shared" si="0" ref="D10:K10">SUM(D12,D32)</f>
        <v>65552.22100000002</v>
      </c>
      <c r="E10" s="29">
        <f t="shared" si="0"/>
        <v>12761.245000000006</v>
      </c>
      <c r="F10" s="29">
        <f t="shared" si="0"/>
        <v>40867.32600000002</v>
      </c>
      <c r="G10" s="29"/>
      <c r="H10" s="29">
        <f t="shared" si="0"/>
        <v>1208211.8109999998</v>
      </c>
      <c r="I10" s="29">
        <f t="shared" si="0"/>
        <v>662900.0480000002</v>
      </c>
      <c r="J10" s="29">
        <f t="shared" si="0"/>
        <v>434619.4479999995</v>
      </c>
      <c r="K10" s="29">
        <f t="shared" si="0"/>
        <v>110692.31500000003</v>
      </c>
      <c r="L10" s="29"/>
      <c r="M10" s="29">
        <f aca="true" t="shared" si="1" ref="M10:Z10">SUM(M12,M32)</f>
        <v>108001.02300000002</v>
      </c>
      <c r="N10" s="29">
        <f t="shared" si="1"/>
        <v>1462.0019999999997</v>
      </c>
      <c r="O10" s="29">
        <f t="shared" si="1"/>
        <v>4738.902999999999</v>
      </c>
      <c r="P10" s="29">
        <f t="shared" si="1"/>
        <v>0.8</v>
      </c>
      <c r="Q10" s="29">
        <f t="shared" si="1"/>
        <v>2</v>
      </c>
      <c r="R10" s="29">
        <f t="shared" si="1"/>
        <v>26.72</v>
      </c>
      <c r="S10" s="29">
        <f t="shared" si="1"/>
        <v>220.08299999999997</v>
      </c>
      <c r="T10" s="29">
        <f t="shared" si="1"/>
        <v>6421.49</v>
      </c>
      <c r="U10" s="29">
        <f t="shared" si="1"/>
        <v>5262.749000000001</v>
      </c>
      <c r="V10" s="29">
        <f t="shared" si="1"/>
        <v>39232.591</v>
      </c>
      <c r="W10" s="29">
        <f t="shared" si="1"/>
        <v>4921.379</v>
      </c>
      <c r="X10" s="29">
        <f t="shared" si="1"/>
        <v>45471.810999999994</v>
      </c>
      <c r="Y10" s="29">
        <f t="shared" si="1"/>
        <v>13.178</v>
      </c>
      <c r="Z10" s="32">
        <f t="shared" si="1"/>
        <v>227.317</v>
      </c>
    </row>
    <row r="11" spans="2:26" s="23" customFormat="1" ht="12.75">
      <c r="B11" s="14"/>
      <c r="C11" s="15"/>
      <c r="D11" s="22"/>
      <c r="E11" s="22"/>
      <c r="F11" s="22"/>
      <c r="G11" s="15"/>
      <c r="H11" s="15"/>
      <c r="I11" s="15"/>
      <c r="J11" s="15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16"/>
    </row>
    <row r="12" spans="2:26" s="23" customFormat="1" ht="12.75">
      <c r="B12" s="17" t="s">
        <v>4</v>
      </c>
      <c r="C12" s="28">
        <f>SUM(C14:C30)</f>
        <v>90167.96400000008</v>
      </c>
      <c r="D12" s="28">
        <f aca="true" t="shared" si="2" ref="D12:K12">SUM(D14:D30)</f>
        <v>42270.468</v>
      </c>
      <c r="E12" s="28">
        <f t="shared" si="2"/>
        <v>9554.679000000006</v>
      </c>
      <c r="F12" s="28">
        <f t="shared" si="2"/>
        <v>38342.817000000025</v>
      </c>
      <c r="G12" s="28"/>
      <c r="H12" s="28">
        <f t="shared" si="2"/>
        <v>1073842.9679999996</v>
      </c>
      <c r="I12" s="28">
        <f t="shared" si="2"/>
        <v>567814.5300000001</v>
      </c>
      <c r="J12" s="28">
        <f t="shared" si="2"/>
        <v>411975.90799999953</v>
      </c>
      <c r="K12" s="28">
        <f t="shared" si="2"/>
        <v>94052.53000000003</v>
      </c>
      <c r="L12" s="28"/>
      <c r="M12" s="28">
        <f aca="true" t="shared" si="3" ref="M12:Z12">SUM(M14:M30)</f>
        <v>90999.51100000001</v>
      </c>
      <c r="N12" s="28">
        <f t="shared" si="3"/>
        <v>1276.4019999999998</v>
      </c>
      <c r="O12" s="28">
        <f t="shared" si="3"/>
        <v>4503.561</v>
      </c>
      <c r="P12" s="28">
        <f t="shared" si="3"/>
        <v>0.8</v>
      </c>
      <c r="Q12" s="28">
        <f t="shared" si="3"/>
        <v>2</v>
      </c>
      <c r="R12" s="28">
        <f t="shared" si="3"/>
        <v>14.36</v>
      </c>
      <c r="S12" s="28">
        <f t="shared" si="3"/>
        <v>181.003</v>
      </c>
      <c r="T12" s="28">
        <f t="shared" si="3"/>
        <v>5854.8859999999995</v>
      </c>
      <c r="U12" s="28">
        <f t="shared" si="3"/>
        <v>5204.209000000001</v>
      </c>
      <c r="V12" s="28">
        <f t="shared" si="3"/>
        <v>38472.19</v>
      </c>
      <c r="W12" s="28">
        <f t="shared" si="3"/>
        <v>4388.211</v>
      </c>
      <c r="X12" s="28">
        <f t="shared" si="3"/>
        <v>30892.333999999995</v>
      </c>
      <c r="Y12" s="28">
        <f t="shared" si="3"/>
        <v>13.178</v>
      </c>
      <c r="Z12" s="31">
        <f t="shared" si="3"/>
        <v>196.377</v>
      </c>
    </row>
    <row r="13" spans="2:26" s="23" customFormat="1" ht="12.75">
      <c r="B13" s="17"/>
      <c r="C13" s="15"/>
      <c r="D13" s="22"/>
      <c r="E13" s="22"/>
      <c r="F13" s="22"/>
      <c r="G13" s="15"/>
      <c r="H13" s="15"/>
      <c r="I13" s="15"/>
      <c r="J13" s="15"/>
      <c r="K13" s="42"/>
      <c r="L13" s="42"/>
      <c r="Z13" s="48"/>
    </row>
    <row r="14" spans="2:26" s="23" customFormat="1" ht="12.75">
      <c r="B14" s="18" t="s">
        <v>10</v>
      </c>
      <c r="C14" s="30">
        <v>7966.256000000005</v>
      </c>
      <c r="D14" s="27">
        <v>4412.137000000004</v>
      </c>
      <c r="E14" s="27">
        <v>811.8359999999988</v>
      </c>
      <c r="F14" s="27">
        <v>2742.2830000000013</v>
      </c>
      <c r="G14" s="15"/>
      <c r="H14" s="30">
        <v>230814.14799999993</v>
      </c>
      <c r="I14" s="30">
        <v>60636.50200000009</v>
      </c>
      <c r="J14" s="30">
        <v>153487.14899999966</v>
      </c>
      <c r="K14" s="43">
        <v>16690.49700000001</v>
      </c>
      <c r="L14" s="43"/>
      <c r="M14" s="30">
        <v>1624.581</v>
      </c>
      <c r="N14" s="30">
        <v>109.113</v>
      </c>
      <c r="O14" s="30">
        <v>299.427</v>
      </c>
      <c r="P14" s="28" t="s">
        <v>49</v>
      </c>
      <c r="Q14" s="28" t="s">
        <v>49</v>
      </c>
      <c r="R14" s="28" t="s">
        <v>49</v>
      </c>
      <c r="S14" s="28" t="s">
        <v>49</v>
      </c>
      <c r="T14" s="30">
        <v>66.428</v>
      </c>
      <c r="U14" s="30">
        <v>37.48</v>
      </c>
      <c r="V14" s="30">
        <v>437.835</v>
      </c>
      <c r="W14" s="30">
        <v>66.42</v>
      </c>
      <c r="X14" s="30">
        <v>607.8779999999998</v>
      </c>
      <c r="Y14" s="28" t="s">
        <v>49</v>
      </c>
      <c r="Z14" s="31" t="s">
        <v>49</v>
      </c>
    </row>
    <row r="15" spans="2:26" s="23" customFormat="1" ht="12.75">
      <c r="B15" s="18" t="s">
        <v>11</v>
      </c>
      <c r="C15" s="30">
        <v>1066.2919999999979</v>
      </c>
      <c r="D15" s="27">
        <v>810.745</v>
      </c>
      <c r="E15" s="27">
        <v>3.936</v>
      </c>
      <c r="F15" s="27">
        <v>251.61100000000025</v>
      </c>
      <c r="G15" s="15"/>
      <c r="H15" s="30">
        <v>75960.93499999994</v>
      </c>
      <c r="I15" s="30">
        <v>73918.98699999995</v>
      </c>
      <c r="J15" s="30">
        <v>1996.0089999999998</v>
      </c>
      <c r="K15" s="43">
        <v>45.939</v>
      </c>
      <c r="L15" s="43"/>
      <c r="M15" s="30">
        <v>10816.713000000003</v>
      </c>
      <c r="N15" s="30">
        <v>9.11</v>
      </c>
      <c r="O15" s="30">
        <v>103.765</v>
      </c>
      <c r="P15" s="28" t="s">
        <v>49</v>
      </c>
      <c r="Q15" s="28" t="s">
        <v>49</v>
      </c>
      <c r="R15" s="30">
        <v>4</v>
      </c>
      <c r="S15" s="28" t="s">
        <v>49</v>
      </c>
      <c r="T15" s="30">
        <v>202.34</v>
      </c>
      <c r="U15" s="30">
        <v>276.347</v>
      </c>
      <c r="V15" s="30">
        <v>9490.124000000002</v>
      </c>
      <c r="W15" s="30">
        <v>64.88</v>
      </c>
      <c r="X15" s="30">
        <v>656.2470000000001</v>
      </c>
      <c r="Y15" s="28" t="s">
        <v>49</v>
      </c>
      <c r="Z15" s="49">
        <v>9.9</v>
      </c>
    </row>
    <row r="16" spans="2:26" s="23" customFormat="1" ht="12.75">
      <c r="B16" s="18" t="s">
        <v>12</v>
      </c>
      <c r="C16" s="30">
        <v>1571.425</v>
      </c>
      <c r="D16" s="27">
        <v>1465.7070000000024</v>
      </c>
      <c r="E16" s="27">
        <v>58.235</v>
      </c>
      <c r="F16" s="27">
        <v>47.48300000000001</v>
      </c>
      <c r="G16" s="15"/>
      <c r="H16" s="30">
        <v>511.6970000000001</v>
      </c>
      <c r="I16" s="30">
        <v>283.36400000000003</v>
      </c>
      <c r="J16" s="30">
        <v>113.08</v>
      </c>
      <c r="K16" s="27">
        <v>115.25300000000001</v>
      </c>
      <c r="L16" s="27"/>
      <c r="M16" s="30">
        <v>285.91099999999994</v>
      </c>
      <c r="N16" s="28" t="s">
        <v>49</v>
      </c>
      <c r="O16" s="28" t="s">
        <v>49</v>
      </c>
      <c r="P16" s="28" t="s">
        <v>49</v>
      </c>
      <c r="Q16" s="30">
        <v>2</v>
      </c>
      <c r="R16" s="28" t="s">
        <v>49</v>
      </c>
      <c r="S16" s="28" t="s">
        <v>49</v>
      </c>
      <c r="T16" s="30">
        <v>7</v>
      </c>
      <c r="U16" s="30">
        <v>6.5</v>
      </c>
      <c r="V16" s="30">
        <v>98.00200000000002</v>
      </c>
      <c r="W16" s="30">
        <v>11</v>
      </c>
      <c r="X16" s="30">
        <v>152.409</v>
      </c>
      <c r="Y16" s="28" t="s">
        <v>49</v>
      </c>
      <c r="Z16" s="49">
        <v>9</v>
      </c>
    </row>
    <row r="17" spans="2:26" s="23" customFormat="1" ht="12.75">
      <c r="B17" s="18" t="s">
        <v>13</v>
      </c>
      <c r="C17" s="30">
        <v>8.52</v>
      </c>
      <c r="D17" s="27">
        <v>8.52</v>
      </c>
      <c r="E17" s="28" t="s">
        <v>49</v>
      </c>
      <c r="F17" s="28" t="s">
        <v>49</v>
      </c>
      <c r="G17" s="15"/>
      <c r="H17" s="30">
        <v>56.111000000000004</v>
      </c>
      <c r="I17" s="30">
        <v>56.111000000000004</v>
      </c>
      <c r="J17" s="28" t="s">
        <v>49</v>
      </c>
      <c r="K17" s="28" t="s">
        <v>49</v>
      </c>
      <c r="L17" s="27"/>
      <c r="M17" s="30">
        <v>44.97</v>
      </c>
      <c r="N17" s="28" t="s">
        <v>49</v>
      </c>
      <c r="O17" s="28" t="s">
        <v>49</v>
      </c>
      <c r="P17" s="28" t="s">
        <v>49</v>
      </c>
      <c r="Q17" s="28" t="s">
        <v>49</v>
      </c>
      <c r="R17" s="28" t="s">
        <v>49</v>
      </c>
      <c r="S17" s="28" t="s">
        <v>49</v>
      </c>
      <c r="T17" s="30">
        <v>43.77</v>
      </c>
      <c r="U17" s="28" t="s">
        <v>49</v>
      </c>
      <c r="V17" s="28" t="s">
        <v>49</v>
      </c>
      <c r="W17" s="28" t="s">
        <v>49</v>
      </c>
      <c r="X17" s="30">
        <v>1.2</v>
      </c>
      <c r="Y17" s="28" t="s">
        <v>49</v>
      </c>
      <c r="Z17" s="31" t="s">
        <v>49</v>
      </c>
    </row>
    <row r="18" spans="2:26" s="23" customFormat="1" ht="12.75">
      <c r="B18" s="18" t="s">
        <v>14</v>
      </c>
      <c r="C18" s="30">
        <v>678.285</v>
      </c>
      <c r="D18" s="27">
        <v>556.465</v>
      </c>
      <c r="E18" s="28" t="s">
        <v>49</v>
      </c>
      <c r="F18" s="27">
        <v>121.82</v>
      </c>
      <c r="G18" s="15"/>
      <c r="H18" s="30">
        <v>34968.950999999994</v>
      </c>
      <c r="I18" s="30">
        <v>34855.92399999999</v>
      </c>
      <c r="J18" s="30">
        <v>54.690999999999995</v>
      </c>
      <c r="K18" s="43">
        <v>58.336000000000006</v>
      </c>
      <c r="L18" s="43"/>
      <c r="M18" s="30">
        <v>2.3</v>
      </c>
      <c r="N18" s="28" t="s">
        <v>49</v>
      </c>
      <c r="O18" s="28" t="s">
        <v>49</v>
      </c>
      <c r="P18" s="28" t="s">
        <v>49</v>
      </c>
      <c r="Q18" s="28" t="s">
        <v>49</v>
      </c>
      <c r="R18" s="28" t="s">
        <v>49</v>
      </c>
      <c r="S18" s="28" t="s">
        <v>49</v>
      </c>
      <c r="T18" s="30">
        <v>2.3</v>
      </c>
      <c r="U18" s="28" t="s">
        <v>49</v>
      </c>
      <c r="V18" s="28" t="s">
        <v>49</v>
      </c>
      <c r="W18" s="28" t="s">
        <v>49</v>
      </c>
      <c r="X18" s="30"/>
      <c r="Y18" s="28" t="s">
        <v>49</v>
      </c>
      <c r="Z18" s="31" t="s">
        <v>49</v>
      </c>
    </row>
    <row r="19" spans="2:26" s="23" customFormat="1" ht="12.75">
      <c r="B19" s="18" t="s">
        <v>15</v>
      </c>
      <c r="C19" s="30">
        <v>387.317</v>
      </c>
      <c r="D19" s="27">
        <v>81.331</v>
      </c>
      <c r="E19" s="27">
        <v>24.514</v>
      </c>
      <c r="F19" s="27">
        <v>281.472</v>
      </c>
      <c r="G19" s="15"/>
      <c r="H19" s="30">
        <v>72.82</v>
      </c>
      <c r="I19" s="28" t="s">
        <v>49</v>
      </c>
      <c r="J19" s="30">
        <v>72.82</v>
      </c>
      <c r="K19" s="28" t="s">
        <v>49</v>
      </c>
      <c r="L19" s="43"/>
      <c r="M19" s="30">
        <v>17.9</v>
      </c>
      <c r="N19" s="28" t="s">
        <v>49</v>
      </c>
      <c r="O19" s="28" t="s">
        <v>49</v>
      </c>
      <c r="P19" s="28" t="s">
        <v>49</v>
      </c>
      <c r="Q19" s="28" t="s">
        <v>49</v>
      </c>
      <c r="R19" s="28" t="s">
        <v>49</v>
      </c>
      <c r="S19" s="28" t="s">
        <v>49</v>
      </c>
      <c r="T19" s="28" t="s">
        <v>49</v>
      </c>
      <c r="U19" s="28" t="s">
        <v>49</v>
      </c>
      <c r="V19" s="30">
        <v>2</v>
      </c>
      <c r="W19" s="30">
        <v>10</v>
      </c>
      <c r="X19" s="30">
        <v>5.9</v>
      </c>
      <c r="Y19" s="28" t="s">
        <v>49</v>
      </c>
      <c r="Z19" s="31" t="s">
        <v>49</v>
      </c>
    </row>
    <row r="20" spans="2:26" s="23" customFormat="1" ht="12.75">
      <c r="B20" s="18" t="s">
        <v>16</v>
      </c>
      <c r="C20" s="30">
        <v>633.0879999999999</v>
      </c>
      <c r="D20" s="27">
        <v>210.12400000000008</v>
      </c>
      <c r="E20" s="27">
        <v>17.054</v>
      </c>
      <c r="F20" s="27">
        <v>405.91</v>
      </c>
      <c r="G20" s="15"/>
      <c r="H20" s="30">
        <v>106745.26599999995</v>
      </c>
      <c r="I20" s="30">
        <v>6939.730000000009</v>
      </c>
      <c r="J20" s="30">
        <v>45278.08</v>
      </c>
      <c r="K20" s="43">
        <v>54527.456000000006</v>
      </c>
      <c r="L20" s="43"/>
      <c r="M20" s="30">
        <v>11797.78</v>
      </c>
      <c r="N20" s="30">
        <v>166.412</v>
      </c>
      <c r="O20" s="30">
        <v>944.7990000000001</v>
      </c>
      <c r="P20" s="30">
        <v>0.8</v>
      </c>
      <c r="Q20" s="28" t="s">
        <v>49</v>
      </c>
      <c r="R20" s="28" t="s">
        <v>49</v>
      </c>
      <c r="S20" s="30">
        <v>113.336</v>
      </c>
      <c r="T20" s="30">
        <v>2530.058</v>
      </c>
      <c r="U20" s="30">
        <v>1519.016</v>
      </c>
      <c r="V20" s="30">
        <v>3205.556999999999</v>
      </c>
      <c r="W20" s="30">
        <v>34.27</v>
      </c>
      <c r="X20" s="30">
        <v>3268.6820000000007</v>
      </c>
      <c r="Y20" s="30">
        <v>5.5</v>
      </c>
      <c r="Z20" s="49">
        <v>9.35</v>
      </c>
    </row>
    <row r="21" spans="2:26" s="23" customFormat="1" ht="12.75">
      <c r="B21" s="18" t="s">
        <v>17</v>
      </c>
      <c r="C21" s="30">
        <v>2714.837000000003</v>
      </c>
      <c r="D21" s="27">
        <v>1652.1540000000002</v>
      </c>
      <c r="E21" s="27">
        <v>1.2530000000000001</v>
      </c>
      <c r="F21" s="27">
        <v>1061.43</v>
      </c>
      <c r="G21" s="15"/>
      <c r="H21" s="30">
        <v>70378.68700000009</v>
      </c>
      <c r="I21" s="30">
        <v>26319.116999999977</v>
      </c>
      <c r="J21" s="30">
        <v>42783.31199999995</v>
      </c>
      <c r="K21" s="43">
        <v>1276.2579999999996</v>
      </c>
      <c r="L21" s="43"/>
      <c r="M21" s="30">
        <v>28410.601000000013</v>
      </c>
      <c r="N21" s="30">
        <v>550.451</v>
      </c>
      <c r="O21" s="30">
        <v>1217.535</v>
      </c>
      <c r="P21" s="28" t="s">
        <v>49</v>
      </c>
      <c r="Q21" s="28" t="s">
        <v>49</v>
      </c>
      <c r="R21" s="30">
        <v>7.18</v>
      </c>
      <c r="S21" s="30">
        <v>24.48</v>
      </c>
      <c r="T21" s="30">
        <v>646.53</v>
      </c>
      <c r="U21" s="30">
        <v>665.958</v>
      </c>
      <c r="V21" s="30">
        <v>17304.683999999994</v>
      </c>
      <c r="W21" s="30">
        <v>88.457</v>
      </c>
      <c r="X21" s="30">
        <v>7832.317999999998</v>
      </c>
      <c r="Y21" s="30">
        <v>6.678</v>
      </c>
      <c r="Z21" s="49">
        <v>66.33</v>
      </c>
    </row>
    <row r="22" spans="2:26" s="23" customFormat="1" ht="12.75">
      <c r="B22" s="18" t="s">
        <v>18</v>
      </c>
      <c r="C22" s="30">
        <v>2564.598000000002</v>
      </c>
      <c r="D22" s="27">
        <v>1418.1569999999986</v>
      </c>
      <c r="E22" s="27">
        <v>18.77</v>
      </c>
      <c r="F22" s="27">
        <v>1127.6709999999994</v>
      </c>
      <c r="G22" s="15"/>
      <c r="H22" s="30">
        <v>47368.73800000006</v>
      </c>
      <c r="I22" s="30">
        <v>45163.308000000055</v>
      </c>
      <c r="J22" s="30">
        <v>1909.6529999999984</v>
      </c>
      <c r="K22" s="43">
        <v>295.77699999999993</v>
      </c>
      <c r="L22" s="43"/>
      <c r="M22" s="30">
        <v>10525.61</v>
      </c>
      <c r="N22" s="30">
        <v>52.59</v>
      </c>
      <c r="O22" s="30">
        <v>176.81900000000005</v>
      </c>
      <c r="P22" s="28" t="s">
        <v>49</v>
      </c>
      <c r="Q22" s="28" t="s">
        <v>49</v>
      </c>
      <c r="R22" s="28" t="s">
        <v>49</v>
      </c>
      <c r="S22" s="30">
        <v>12</v>
      </c>
      <c r="T22" s="30">
        <v>90.805</v>
      </c>
      <c r="U22" s="30">
        <v>479.995</v>
      </c>
      <c r="V22" s="30">
        <v>2421.5029999999997</v>
      </c>
      <c r="W22" s="30">
        <v>3848.4</v>
      </c>
      <c r="X22" s="30">
        <v>3378.8910000000005</v>
      </c>
      <c r="Y22" s="28" t="s">
        <v>49</v>
      </c>
      <c r="Z22" s="49">
        <v>64.607</v>
      </c>
    </row>
    <row r="23" spans="2:26" s="23" customFormat="1" ht="12.75">
      <c r="B23" s="18" t="s">
        <v>19</v>
      </c>
      <c r="C23" s="30">
        <v>7540.302000000007</v>
      </c>
      <c r="D23" s="27">
        <v>5321.7580000000025</v>
      </c>
      <c r="E23" s="27">
        <v>153.09300000000002</v>
      </c>
      <c r="F23" s="27">
        <v>2065.4509999999996</v>
      </c>
      <c r="G23" s="15"/>
      <c r="H23" s="30">
        <v>245072.21</v>
      </c>
      <c r="I23" s="30">
        <v>215579.02899999995</v>
      </c>
      <c r="J23" s="30">
        <v>28381.49499999999</v>
      </c>
      <c r="K23" s="43">
        <v>1111.6859999999997</v>
      </c>
      <c r="L23" s="43"/>
      <c r="M23" s="30">
        <v>1067.688</v>
      </c>
      <c r="N23" s="30">
        <v>38.18</v>
      </c>
      <c r="O23" s="30">
        <v>168.644</v>
      </c>
      <c r="P23" s="28" t="s">
        <v>49</v>
      </c>
      <c r="Q23" s="28" t="s">
        <v>49</v>
      </c>
      <c r="R23" s="28" t="s">
        <v>49</v>
      </c>
      <c r="S23" s="30">
        <v>1</v>
      </c>
      <c r="T23" s="30">
        <v>109.04</v>
      </c>
      <c r="U23" s="28" t="s">
        <v>49</v>
      </c>
      <c r="V23" s="30">
        <v>328.798</v>
      </c>
      <c r="W23" s="30">
        <v>17.38</v>
      </c>
      <c r="X23" s="30">
        <v>396.6460000000001</v>
      </c>
      <c r="Y23" s="28" t="s">
        <v>49</v>
      </c>
      <c r="Z23" s="49">
        <v>8</v>
      </c>
    </row>
    <row r="24" spans="2:26" s="23" customFormat="1" ht="12.75">
      <c r="B24" s="18" t="s">
        <v>20</v>
      </c>
      <c r="C24" s="30">
        <v>112.35699999999997</v>
      </c>
      <c r="D24" s="27">
        <v>1.754</v>
      </c>
      <c r="E24" s="27">
        <v>107.36299999999997</v>
      </c>
      <c r="F24" s="27">
        <v>3.24</v>
      </c>
      <c r="G24" s="15"/>
      <c r="H24" s="30">
        <v>27268.55400000001</v>
      </c>
      <c r="I24" s="30">
        <v>21881.599000000017</v>
      </c>
      <c r="J24" s="30">
        <v>4565.357000000004</v>
      </c>
      <c r="K24" s="43">
        <v>821.5979999999998</v>
      </c>
      <c r="L24" s="43"/>
      <c r="M24" s="30">
        <v>5858.522999999999</v>
      </c>
      <c r="N24" s="30">
        <v>35.41</v>
      </c>
      <c r="O24" s="30">
        <v>33.4</v>
      </c>
      <c r="P24" s="28" t="s">
        <v>49</v>
      </c>
      <c r="Q24" s="28" t="s">
        <v>49</v>
      </c>
      <c r="R24" s="28" t="s">
        <v>49</v>
      </c>
      <c r="S24" s="30">
        <v>4</v>
      </c>
      <c r="T24" s="30">
        <v>1534.0569999999998</v>
      </c>
      <c r="U24" s="30">
        <v>16.82</v>
      </c>
      <c r="V24" s="30">
        <v>187.371</v>
      </c>
      <c r="W24" s="30">
        <v>20.82</v>
      </c>
      <c r="X24" s="30">
        <v>4025.644999999999</v>
      </c>
      <c r="Y24" s="28" t="s">
        <v>49</v>
      </c>
      <c r="Z24" s="49">
        <v>1</v>
      </c>
    </row>
    <row r="25" spans="2:26" s="23" customFormat="1" ht="12.75">
      <c r="B25" s="18" t="s">
        <v>21</v>
      </c>
      <c r="C25" s="30">
        <v>29066.33400000004</v>
      </c>
      <c r="D25" s="27">
        <v>16125.905999999988</v>
      </c>
      <c r="E25" s="27">
        <v>7643.679000000007</v>
      </c>
      <c r="F25" s="27">
        <v>5296.748999999999</v>
      </c>
      <c r="G25" s="15"/>
      <c r="H25" s="30">
        <v>8256.991999999998</v>
      </c>
      <c r="I25" s="30">
        <v>3575.1909999999957</v>
      </c>
      <c r="J25" s="30">
        <v>1725.6110000000006</v>
      </c>
      <c r="K25" s="43">
        <v>2956.19</v>
      </c>
      <c r="L25" s="43"/>
      <c r="M25" s="30">
        <v>2684.0290000000014</v>
      </c>
      <c r="N25" s="30">
        <v>66.536</v>
      </c>
      <c r="O25" s="30">
        <v>195.70099999999996</v>
      </c>
      <c r="P25" s="28" t="s">
        <v>49</v>
      </c>
      <c r="Q25" s="28" t="s">
        <v>49</v>
      </c>
      <c r="R25" s="28" t="s">
        <v>49</v>
      </c>
      <c r="S25" s="28" t="s">
        <v>49</v>
      </c>
      <c r="T25" s="30">
        <v>30.026000000000003</v>
      </c>
      <c r="U25" s="30">
        <v>16.5</v>
      </c>
      <c r="V25" s="30">
        <v>157.639</v>
      </c>
      <c r="W25" s="30">
        <v>27.02</v>
      </c>
      <c r="X25" s="30">
        <v>2171.2869999999994</v>
      </c>
      <c r="Y25" s="28" t="s">
        <v>49</v>
      </c>
      <c r="Z25" s="49">
        <v>19.32</v>
      </c>
    </row>
    <row r="26" spans="2:26" s="23" customFormat="1" ht="12.75">
      <c r="B26" s="18" t="s">
        <v>22</v>
      </c>
      <c r="C26" s="30">
        <v>24600.479000000018</v>
      </c>
      <c r="D26" s="27">
        <v>1288.0429999999988</v>
      </c>
      <c r="E26" s="27">
        <v>62.848000000000006</v>
      </c>
      <c r="F26" s="27">
        <v>23249.58800000002</v>
      </c>
      <c r="G26" s="15"/>
      <c r="H26" s="30">
        <v>65290.714</v>
      </c>
      <c r="I26" s="30">
        <v>15331.778999999993</v>
      </c>
      <c r="J26" s="30">
        <v>38959.23</v>
      </c>
      <c r="K26" s="43">
        <v>10999.705</v>
      </c>
      <c r="L26" s="43"/>
      <c r="M26" s="30">
        <v>15855.902000000002</v>
      </c>
      <c r="N26" s="30">
        <v>248.6</v>
      </c>
      <c r="O26" s="30">
        <v>1316.9509999999998</v>
      </c>
      <c r="P26" s="28" t="s">
        <v>49</v>
      </c>
      <c r="Q26" s="28" t="s">
        <v>49</v>
      </c>
      <c r="R26" s="30">
        <v>3.18</v>
      </c>
      <c r="S26" s="30">
        <v>19.987000000000002</v>
      </c>
      <c r="T26" s="30">
        <v>498.27199999999993</v>
      </c>
      <c r="U26" s="30">
        <v>1682.056</v>
      </c>
      <c r="V26" s="30">
        <v>3745.9270000000006</v>
      </c>
      <c r="W26" s="30">
        <v>131.094</v>
      </c>
      <c r="X26" s="30">
        <v>8200.765</v>
      </c>
      <c r="Y26" s="30">
        <v>1</v>
      </c>
      <c r="Z26" s="49">
        <v>8.07</v>
      </c>
    </row>
    <row r="27" spans="2:26" s="23" customFormat="1" ht="12.75">
      <c r="B27" s="18" t="s">
        <v>23</v>
      </c>
      <c r="C27" s="30">
        <v>1032.363999999999</v>
      </c>
      <c r="D27" s="27">
        <v>823.3619999999992</v>
      </c>
      <c r="E27" s="27">
        <v>53.24400000000003</v>
      </c>
      <c r="F27" s="27">
        <v>155.75799999999992</v>
      </c>
      <c r="G27" s="15"/>
      <c r="H27" s="30">
        <v>136758.68</v>
      </c>
      <c r="I27" s="30">
        <v>57134.969000000034</v>
      </c>
      <c r="J27" s="30">
        <v>78793.13000000006</v>
      </c>
      <c r="K27" s="43">
        <v>830.5809999999998</v>
      </c>
      <c r="L27" s="43"/>
      <c r="M27" s="30">
        <v>1741.932</v>
      </c>
      <c r="N27" s="28" t="s">
        <v>49</v>
      </c>
      <c r="O27" s="30">
        <v>21.52</v>
      </c>
      <c r="P27" s="28" t="s">
        <v>49</v>
      </c>
      <c r="Q27" s="28" t="s">
        <v>49</v>
      </c>
      <c r="R27" s="28" t="s">
        <v>49</v>
      </c>
      <c r="S27" s="28" t="s">
        <v>49</v>
      </c>
      <c r="T27" s="30">
        <v>11</v>
      </c>
      <c r="U27" s="30">
        <v>503.537</v>
      </c>
      <c r="V27" s="30">
        <v>1034.445</v>
      </c>
      <c r="W27" s="30">
        <v>36.37</v>
      </c>
      <c r="X27" s="30">
        <v>134.26</v>
      </c>
      <c r="Y27" s="28" t="s">
        <v>49</v>
      </c>
      <c r="Z27" s="49">
        <v>0.8</v>
      </c>
    </row>
    <row r="28" spans="2:26" s="23" customFormat="1" ht="12.75">
      <c r="B28" s="18" t="s">
        <v>24</v>
      </c>
      <c r="C28" s="30">
        <v>97.01100000000001</v>
      </c>
      <c r="D28" s="27">
        <v>4.580999999999999</v>
      </c>
      <c r="E28" s="28" t="s">
        <v>49</v>
      </c>
      <c r="F28" s="27">
        <v>92.43</v>
      </c>
      <c r="G28" s="15"/>
      <c r="H28" s="30">
        <v>5804.63</v>
      </c>
      <c r="I28" s="30">
        <v>1085.415</v>
      </c>
      <c r="J28" s="30">
        <v>4643.16</v>
      </c>
      <c r="K28" s="43">
        <v>76.055</v>
      </c>
      <c r="L28" s="43"/>
      <c r="M28" s="30">
        <v>145.195</v>
      </c>
      <c r="N28" s="28" t="s">
        <v>49</v>
      </c>
      <c r="O28" s="28" t="s">
        <v>49</v>
      </c>
      <c r="P28" s="28" t="s">
        <v>49</v>
      </c>
      <c r="Q28" s="28" t="s">
        <v>49</v>
      </c>
      <c r="R28" s="28" t="s">
        <v>49</v>
      </c>
      <c r="S28" s="28" t="s">
        <v>49</v>
      </c>
      <c r="T28" s="30">
        <v>79.47</v>
      </c>
      <c r="U28" s="28" t="s">
        <v>49</v>
      </c>
      <c r="V28" s="30">
        <v>25.085</v>
      </c>
      <c r="W28" s="28" t="s">
        <v>49</v>
      </c>
      <c r="X28" s="30">
        <v>40.64</v>
      </c>
      <c r="Y28" s="28" t="s">
        <v>49</v>
      </c>
      <c r="Z28" s="31" t="s">
        <v>49</v>
      </c>
    </row>
    <row r="29" spans="2:26" s="23" customFormat="1" ht="12.75">
      <c r="B29" s="18" t="s">
        <v>25</v>
      </c>
      <c r="C29" s="30">
        <v>10122.581</v>
      </c>
      <c r="D29" s="27">
        <v>8088.623000000001</v>
      </c>
      <c r="E29" s="27">
        <v>594.0369999999997</v>
      </c>
      <c r="F29" s="27">
        <v>1439.9210000000007</v>
      </c>
      <c r="G29" s="15"/>
      <c r="H29" s="30">
        <v>452.8860000000001</v>
      </c>
      <c r="I29" s="30">
        <v>156.345</v>
      </c>
      <c r="J29" s="30">
        <v>57.658</v>
      </c>
      <c r="K29" s="43">
        <v>238.883</v>
      </c>
      <c r="L29" s="43"/>
      <c r="M29" s="30">
        <v>103.94600000000001</v>
      </c>
      <c r="N29" s="28" t="s">
        <v>49</v>
      </c>
      <c r="O29" s="30">
        <v>25</v>
      </c>
      <c r="P29" s="28" t="s">
        <v>49</v>
      </c>
      <c r="Q29" s="28" t="s">
        <v>49</v>
      </c>
      <c r="R29" s="28" t="s">
        <v>49</v>
      </c>
      <c r="S29" s="30">
        <v>6.2</v>
      </c>
      <c r="T29" s="28" t="s">
        <v>49</v>
      </c>
      <c r="U29" s="28" t="s">
        <v>49</v>
      </c>
      <c r="V29" s="30">
        <v>21.08</v>
      </c>
      <c r="W29" s="30">
        <v>32.1</v>
      </c>
      <c r="X29" s="30">
        <v>19.566000000000003</v>
      </c>
      <c r="Y29" s="28" t="s">
        <v>49</v>
      </c>
      <c r="Z29" s="31" t="s">
        <v>49</v>
      </c>
    </row>
    <row r="30" spans="2:26" s="23" customFormat="1" ht="12.75">
      <c r="B30" s="18" t="s">
        <v>26</v>
      </c>
      <c r="C30" s="30">
        <v>5.918000000000001</v>
      </c>
      <c r="D30" s="27">
        <v>1.101</v>
      </c>
      <c r="E30" s="28">
        <v>4.817</v>
      </c>
      <c r="F30" s="28" t="s">
        <v>49</v>
      </c>
      <c r="G30" s="15"/>
      <c r="H30" s="30">
        <v>18060.949000000004</v>
      </c>
      <c r="I30" s="30">
        <v>4897.16</v>
      </c>
      <c r="J30" s="30">
        <v>9155.473000000004</v>
      </c>
      <c r="K30" s="43">
        <v>4008.3159999999993</v>
      </c>
      <c r="L30" s="43"/>
      <c r="M30" s="30">
        <v>15.93</v>
      </c>
      <c r="N30" s="28" t="s">
        <v>49</v>
      </c>
      <c r="O30" s="28" t="s">
        <v>49</v>
      </c>
      <c r="P30" s="28" t="s">
        <v>49</v>
      </c>
      <c r="Q30" s="28" t="s">
        <v>49</v>
      </c>
      <c r="R30" s="28" t="s">
        <v>49</v>
      </c>
      <c r="S30" s="28" t="s">
        <v>49</v>
      </c>
      <c r="T30" s="30">
        <v>3.79</v>
      </c>
      <c r="U30" s="28" t="s">
        <v>49</v>
      </c>
      <c r="V30" s="30">
        <v>12.14</v>
      </c>
      <c r="W30" s="28" t="s">
        <v>49</v>
      </c>
      <c r="X30" s="28" t="s">
        <v>49</v>
      </c>
      <c r="Y30" s="28" t="s">
        <v>49</v>
      </c>
      <c r="Z30" s="31" t="s">
        <v>49</v>
      </c>
    </row>
    <row r="31" spans="2:26" s="23" customFormat="1" ht="12.75">
      <c r="B31" s="18"/>
      <c r="C31" s="15"/>
      <c r="D31" s="22"/>
      <c r="E31" s="22"/>
      <c r="F31" s="22"/>
      <c r="G31" s="15"/>
      <c r="H31" s="15"/>
      <c r="I31" s="15"/>
      <c r="J31" s="15"/>
      <c r="K31" s="42"/>
      <c r="L31" s="42"/>
      <c r="Z31" s="48"/>
    </row>
    <row r="32" spans="2:26" s="23" customFormat="1" ht="12.75">
      <c r="B32" s="17" t="s">
        <v>5</v>
      </c>
      <c r="C32" s="29">
        <f>SUM(C34:C35)</f>
        <v>29012.828000000045</v>
      </c>
      <c r="D32" s="29">
        <f aca="true" t="shared" si="4" ref="D32:Z32">SUM(D34:D35)</f>
        <v>23281.75300000002</v>
      </c>
      <c r="E32" s="29">
        <f t="shared" si="4"/>
        <v>3206.566000000001</v>
      </c>
      <c r="F32" s="29">
        <f t="shared" si="4"/>
        <v>2524.509</v>
      </c>
      <c r="G32" s="29"/>
      <c r="H32" s="29">
        <f t="shared" si="4"/>
        <v>134368.84300000005</v>
      </c>
      <c r="I32" s="29">
        <f t="shared" si="4"/>
        <v>95085.51800000007</v>
      </c>
      <c r="J32" s="29">
        <f t="shared" si="4"/>
        <v>22643.539999999986</v>
      </c>
      <c r="K32" s="29">
        <f t="shared" si="4"/>
        <v>16639.785</v>
      </c>
      <c r="L32" s="29"/>
      <c r="M32" s="29">
        <f t="shared" si="4"/>
        <v>17001.512000000002</v>
      </c>
      <c r="N32" s="29">
        <f t="shared" si="4"/>
        <v>185.6</v>
      </c>
      <c r="O32" s="29">
        <f t="shared" si="4"/>
        <v>235.34200000000004</v>
      </c>
      <c r="P32" s="28" t="s">
        <v>49</v>
      </c>
      <c r="Q32" s="28" t="s">
        <v>49</v>
      </c>
      <c r="R32" s="29">
        <f t="shared" si="4"/>
        <v>12.36</v>
      </c>
      <c r="S32" s="29">
        <f t="shared" si="4"/>
        <v>39.08</v>
      </c>
      <c r="T32" s="29">
        <f t="shared" si="4"/>
        <v>566.604</v>
      </c>
      <c r="U32" s="29">
        <f t="shared" si="4"/>
        <v>58.54</v>
      </c>
      <c r="V32" s="29">
        <f t="shared" si="4"/>
        <v>760.4010000000001</v>
      </c>
      <c r="W32" s="29">
        <f t="shared" si="4"/>
        <v>533.168</v>
      </c>
      <c r="X32" s="29">
        <f t="shared" si="4"/>
        <v>14579.477</v>
      </c>
      <c r="Y32" s="28" t="s">
        <v>49</v>
      </c>
      <c r="Z32" s="32">
        <f t="shared" si="4"/>
        <v>30.94</v>
      </c>
    </row>
    <row r="33" spans="2:26" s="23" customFormat="1" ht="12.75">
      <c r="B33" s="17"/>
      <c r="C33" s="15"/>
      <c r="D33" s="22"/>
      <c r="E33" s="22"/>
      <c r="F33" s="22"/>
      <c r="G33" s="15"/>
      <c r="H33" s="15"/>
      <c r="I33" s="15"/>
      <c r="J33" s="15"/>
      <c r="K33" s="42"/>
      <c r="L33" s="42"/>
      <c r="Z33" s="48"/>
    </row>
    <row r="34" spans="2:26" s="23" customFormat="1" ht="12.75">
      <c r="B34" s="18" t="s">
        <v>27</v>
      </c>
      <c r="C34" s="30">
        <v>17227.692000000057</v>
      </c>
      <c r="D34" s="27">
        <v>12626.345000000027</v>
      </c>
      <c r="E34" s="27">
        <v>2870.0980000000013</v>
      </c>
      <c r="F34" s="27">
        <v>1731.249</v>
      </c>
      <c r="G34" s="15"/>
      <c r="H34" s="30">
        <v>60149.88800000004</v>
      </c>
      <c r="I34" s="30">
        <v>30544.786000000044</v>
      </c>
      <c r="J34" s="30">
        <v>13717.02199999999</v>
      </c>
      <c r="K34" s="43">
        <v>15888.08</v>
      </c>
      <c r="L34" s="43"/>
      <c r="M34" s="30">
        <v>16791.38</v>
      </c>
      <c r="N34" s="30">
        <v>185.6</v>
      </c>
      <c r="O34" s="30">
        <v>229.34200000000004</v>
      </c>
      <c r="P34" s="28" t="s">
        <v>49</v>
      </c>
      <c r="Q34" s="28" t="s">
        <v>49</v>
      </c>
      <c r="R34" s="30">
        <v>12.36</v>
      </c>
      <c r="S34" s="30">
        <v>39.08</v>
      </c>
      <c r="T34" s="30">
        <v>548.604</v>
      </c>
      <c r="U34" s="30">
        <v>58.54</v>
      </c>
      <c r="V34" s="30">
        <v>749.5970000000001</v>
      </c>
      <c r="W34" s="30">
        <v>523.168</v>
      </c>
      <c r="X34" s="30">
        <v>14414.149000000001</v>
      </c>
      <c r="Y34" s="28" t="s">
        <v>49</v>
      </c>
      <c r="Z34" s="49">
        <v>30.94</v>
      </c>
    </row>
    <row r="35" spans="2:26" s="23" customFormat="1" ht="12.75">
      <c r="B35" s="18" t="s">
        <v>28</v>
      </c>
      <c r="C35" s="30">
        <v>11785.135999999988</v>
      </c>
      <c r="D35" s="27">
        <v>10655.407999999994</v>
      </c>
      <c r="E35" s="27">
        <v>336.4679999999999</v>
      </c>
      <c r="F35" s="27">
        <v>793.26</v>
      </c>
      <c r="G35" s="15"/>
      <c r="H35" s="30">
        <v>74218.95500000002</v>
      </c>
      <c r="I35" s="30">
        <v>64540.73200000003</v>
      </c>
      <c r="J35" s="30">
        <v>8926.517999999996</v>
      </c>
      <c r="K35" s="43">
        <v>751.705</v>
      </c>
      <c r="L35" s="43"/>
      <c r="M35" s="30">
        <v>210.13199999999998</v>
      </c>
      <c r="N35" s="28" t="s">
        <v>49</v>
      </c>
      <c r="O35" s="30">
        <v>6</v>
      </c>
      <c r="P35" s="28" t="s">
        <v>49</v>
      </c>
      <c r="Q35" s="28" t="s">
        <v>49</v>
      </c>
      <c r="R35" s="28" t="s">
        <v>49</v>
      </c>
      <c r="S35" s="28" t="s">
        <v>49</v>
      </c>
      <c r="T35" s="30">
        <v>18</v>
      </c>
      <c r="U35" s="28" t="s">
        <v>49</v>
      </c>
      <c r="V35" s="30">
        <v>10.803999999999998</v>
      </c>
      <c r="W35" s="30">
        <v>10</v>
      </c>
      <c r="X35" s="30">
        <v>165.32799999999997</v>
      </c>
      <c r="Y35" s="28" t="s">
        <v>49</v>
      </c>
      <c r="Z35" s="31" t="s">
        <v>49</v>
      </c>
    </row>
    <row r="36" spans="2:26" s="23" customFormat="1" ht="12.75">
      <c r="B36" s="14"/>
      <c r="C36" s="15"/>
      <c r="D36" s="22"/>
      <c r="E36" s="22"/>
      <c r="F36" s="22"/>
      <c r="G36" s="15"/>
      <c r="H36" s="15"/>
      <c r="I36" s="15"/>
      <c r="J36" s="15"/>
      <c r="K36" s="42"/>
      <c r="L36" s="42"/>
      <c r="Z36" s="48"/>
    </row>
    <row r="37" spans="2:26" s="23" customFormat="1" ht="12.75">
      <c r="B37" s="14">
        <v>2006</v>
      </c>
      <c r="C37" s="29">
        <f>C39+C59</f>
        <v>130361.45900000002</v>
      </c>
      <c r="D37" s="29">
        <f>D39+D59</f>
        <v>81829.81900000002</v>
      </c>
      <c r="E37" s="29">
        <f>E39+E59</f>
        <v>13720.591000000006</v>
      </c>
      <c r="F37" s="29">
        <f>F39+F59</f>
        <v>34811.049</v>
      </c>
      <c r="G37" s="15"/>
      <c r="H37" s="29">
        <f>H39+H59</f>
        <v>995536.7350000002</v>
      </c>
      <c r="I37" s="29">
        <f>I39+I59</f>
        <v>559651.4620000003</v>
      </c>
      <c r="J37" s="29">
        <f>J39+J59</f>
        <v>381836.9829999999</v>
      </c>
      <c r="K37" s="29">
        <f>K39+K59</f>
        <v>54048.290000000015</v>
      </c>
      <c r="L37" s="29"/>
      <c r="M37" s="29" t="s">
        <v>50</v>
      </c>
      <c r="N37" s="29" t="s">
        <v>50</v>
      </c>
      <c r="O37" s="29" t="s">
        <v>50</v>
      </c>
      <c r="P37" s="29" t="s">
        <v>50</v>
      </c>
      <c r="Q37" s="29" t="s">
        <v>50</v>
      </c>
      <c r="R37" s="29" t="s">
        <v>50</v>
      </c>
      <c r="S37" s="29" t="s">
        <v>50</v>
      </c>
      <c r="T37" s="29" t="s">
        <v>50</v>
      </c>
      <c r="U37" s="29" t="s">
        <v>50</v>
      </c>
      <c r="V37" s="29" t="s">
        <v>50</v>
      </c>
      <c r="W37" s="29" t="s">
        <v>50</v>
      </c>
      <c r="X37" s="29" t="s">
        <v>50</v>
      </c>
      <c r="Y37" s="29" t="s">
        <v>50</v>
      </c>
      <c r="Z37" s="32" t="s">
        <v>50</v>
      </c>
    </row>
    <row r="38" spans="2:26" s="23" customFormat="1" ht="12.75">
      <c r="B38" s="14"/>
      <c r="C38" s="15"/>
      <c r="D38" s="22"/>
      <c r="E38" s="22"/>
      <c r="F38" s="22"/>
      <c r="G38" s="15"/>
      <c r="H38" s="15"/>
      <c r="I38" s="15"/>
      <c r="J38" s="15"/>
      <c r="K38" s="42"/>
      <c r="L38" s="42"/>
      <c r="M38" s="29"/>
      <c r="Z38" s="48"/>
    </row>
    <row r="39" spans="2:26" s="23" customFormat="1" ht="12.75">
      <c r="B39" s="17" t="s">
        <v>4</v>
      </c>
      <c r="C39" s="28">
        <f>SUM(D39:F39)</f>
        <v>101095.87300000002</v>
      </c>
      <c r="D39" s="28">
        <f>SUM(D41:D57)</f>
        <v>58294.13100000002</v>
      </c>
      <c r="E39" s="28">
        <f>SUM(E41:E57)</f>
        <v>10520.258000000007</v>
      </c>
      <c r="F39" s="28">
        <f>SUM(F41:F57)</f>
        <v>32281.484</v>
      </c>
      <c r="G39" s="15"/>
      <c r="H39" s="28">
        <f>SUM(I39:K39)</f>
        <v>927943.2210000003</v>
      </c>
      <c r="I39" s="28">
        <f>SUM(I41:I57)</f>
        <v>522198.0740000003</v>
      </c>
      <c r="J39" s="28">
        <f>SUM(J41:J57)</f>
        <v>365666.31099999987</v>
      </c>
      <c r="K39" s="28">
        <f>SUM(K41:K57)</f>
        <v>40078.83600000001</v>
      </c>
      <c r="L39" s="28"/>
      <c r="M39" s="29" t="s">
        <v>50</v>
      </c>
      <c r="N39" s="29" t="s">
        <v>50</v>
      </c>
      <c r="O39" s="29" t="s">
        <v>50</v>
      </c>
      <c r="P39" s="29" t="s">
        <v>50</v>
      </c>
      <c r="Q39" s="29" t="s">
        <v>50</v>
      </c>
      <c r="R39" s="29" t="s">
        <v>50</v>
      </c>
      <c r="S39" s="29" t="s">
        <v>50</v>
      </c>
      <c r="T39" s="29" t="s">
        <v>50</v>
      </c>
      <c r="U39" s="29" t="s">
        <v>50</v>
      </c>
      <c r="V39" s="29" t="s">
        <v>50</v>
      </c>
      <c r="W39" s="29" t="s">
        <v>50</v>
      </c>
      <c r="X39" s="29" t="s">
        <v>50</v>
      </c>
      <c r="Y39" s="29" t="s">
        <v>50</v>
      </c>
      <c r="Z39" s="32" t="s">
        <v>50</v>
      </c>
    </row>
    <row r="40" spans="2:26" s="23" customFormat="1" ht="12.75">
      <c r="B40" s="17"/>
      <c r="C40" s="15"/>
      <c r="D40" s="22"/>
      <c r="E40" s="22"/>
      <c r="F40" s="22"/>
      <c r="G40" s="15"/>
      <c r="H40" s="15"/>
      <c r="I40" s="15"/>
      <c r="J40" s="15"/>
      <c r="K40" s="42"/>
      <c r="L40" s="42"/>
      <c r="Z40" s="48"/>
    </row>
    <row r="41" spans="2:26" s="23" customFormat="1" ht="12.75">
      <c r="B41" s="18" t="s">
        <v>10</v>
      </c>
      <c r="C41" s="30">
        <f>SUM(D41:F41)</f>
        <v>8600.214999999998</v>
      </c>
      <c r="D41" s="27">
        <v>5461.704</v>
      </c>
      <c r="E41" s="27">
        <v>1120.677999999999</v>
      </c>
      <c r="F41" s="27">
        <v>2017.8330000000003</v>
      </c>
      <c r="G41" s="15"/>
      <c r="H41" s="30">
        <f>SUM(I41:K41)</f>
        <v>201659.18000000005</v>
      </c>
      <c r="I41" s="30">
        <v>60616.77100000006</v>
      </c>
      <c r="J41" s="30">
        <v>133516.22499999998</v>
      </c>
      <c r="K41" s="43">
        <v>7526.184000000002</v>
      </c>
      <c r="L41" s="43"/>
      <c r="M41" s="30" t="s">
        <v>50</v>
      </c>
      <c r="N41" s="30" t="s">
        <v>50</v>
      </c>
      <c r="O41" s="30" t="s">
        <v>50</v>
      </c>
      <c r="P41" s="30" t="s">
        <v>50</v>
      </c>
      <c r="Q41" s="30" t="s">
        <v>50</v>
      </c>
      <c r="R41" s="30" t="s">
        <v>50</v>
      </c>
      <c r="S41" s="30" t="s">
        <v>50</v>
      </c>
      <c r="T41" s="30" t="s">
        <v>50</v>
      </c>
      <c r="U41" s="30" t="s">
        <v>50</v>
      </c>
      <c r="V41" s="30" t="s">
        <v>50</v>
      </c>
      <c r="W41" s="30" t="s">
        <v>50</v>
      </c>
      <c r="X41" s="30" t="s">
        <v>50</v>
      </c>
      <c r="Y41" s="30" t="s">
        <v>50</v>
      </c>
      <c r="Z41" s="49" t="s">
        <v>50</v>
      </c>
    </row>
    <row r="42" spans="2:26" s="23" customFormat="1" ht="12.75">
      <c r="B42" s="18" t="s">
        <v>11</v>
      </c>
      <c r="C42" s="30">
        <f aca="true" t="shared" si="5" ref="C42:C57">SUM(D42:F42)</f>
        <v>3873.2460000000037</v>
      </c>
      <c r="D42" s="27">
        <v>3705.8380000000034</v>
      </c>
      <c r="E42" s="27">
        <v>38.272999999999975</v>
      </c>
      <c r="F42" s="27">
        <v>129.135</v>
      </c>
      <c r="G42" s="15"/>
      <c r="H42" s="30">
        <f aca="true" t="shared" si="6" ref="H42:H57">SUM(I42:K42)</f>
        <v>73901.24600000007</v>
      </c>
      <c r="I42" s="30">
        <v>71236.67400000007</v>
      </c>
      <c r="J42" s="30">
        <v>2579.072</v>
      </c>
      <c r="K42" s="43">
        <v>85.5</v>
      </c>
      <c r="L42" s="43"/>
      <c r="M42" s="30" t="s">
        <v>50</v>
      </c>
      <c r="N42" s="30" t="s">
        <v>50</v>
      </c>
      <c r="O42" s="30" t="s">
        <v>50</v>
      </c>
      <c r="P42" s="30" t="s">
        <v>50</v>
      </c>
      <c r="Q42" s="30" t="s">
        <v>50</v>
      </c>
      <c r="R42" s="30" t="s">
        <v>50</v>
      </c>
      <c r="S42" s="30" t="s">
        <v>50</v>
      </c>
      <c r="T42" s="30" t="s">
        <v>50</v>
      </c>
      <c r="U42" s="30" t="s">
        <v>50</v>
      </c>
      <c r="V42" s="30" t="s">
        <v>50</v>
      </c>
      <c r="W42" s="30" t="s">
        <v>50</v>
      </c>
      <c r="X42" s="30" t="s">
        <v>50</v>
      </c>
      <c r="Y42" s="30" t="s">
        <v>50</v>
      </c>
      <c r="Z42" s="49" t="s">
        <v>50</v>
      </c>
    </row>
    <row r="43" spans="2:26" s="23" customFormat="1" ht="12.75">
      <c r="B43" s="18" t="s">
        <v>12</v>
      </c>
      <c r="C43" s="30">
        <f t="shared" si="5"/>
        <v>2168.405999999999</v>
      </c>
      <c r="D43" s="27">
        <v>2058.815999999999</v>
      </c>
      <c r="E43" s="27">
        <v>56.83</v>
      </c>
      <c r="F43" s="27">
        <v>52.76</v>
      </c>
      <c r="G43" s="15"/>
      <c r="H43" s="30">
        <f t="shared" si="6"/>
        <v>2285.7349999999997</v>
      </c>
      <c r="I43" s="30">
        <v>1680.5319999999995</v>
      </c>
      <c r="J43" s="30">
        <v>595.203</v>
      </c>
      <c r="K43" s="27">
        <v>10</v>
      </c>
      <c r="L43" s="27"/>
      <c r="M43" s="30" t="s">
        <v>50</v>
      </c>
      <c r="N43" s="30" t="s">
        <v>50</v>
      </c>
      <c r="O43" s="30" t="s">
        <v>50</v>
      </c>
      <c r="P43" s="30" t="s">
        <v>50</v>
      </c>
      <c r="Q43" s="30" t="s">
        <v>50</v>
      </c>
      <c r="R43" s="30" t="s">
        <v>50</v>
      </c>
      <c r="S43" s="30" t="s">
        <v>50</v>
      </c>
      <c r="T43" s="30" t="s">
        <v>50</v>
      </c>
      <c r="U43" s="30" t="s">
        <v>50</v>
      </c>
      <c r="V43" s="30" t="s">
        <v>50</v>
      </c>
      <c r="W43" s="30" t="s">
        <v>50</v>
      </c>
      <c r="X43" s="30" t="s">
        <v>50</v>
      </c>
      <c r="Y43" s="30" t="s">
        <v>50</v>
      </c>
      <c r="Z43" s="49" t="s">
        <v>50</v>
      </c>
    </row>
    <row r="44" spans="2:26" s="23" customFormat="1" ht="12.75">
      <c r="B44" s="18" t="s">
        <v>13</v>
      </c>
      <c r="C44" s="28" t="s">
        <v>49</v>
      </c>
      <c r="D44" s="28" t="s">
        <v>49</v>
      </c>
      <c r="E44" s="28" t="s">
        <v>49</v>
      </c>
      <c r="F44" s="28" t="s">
        <v>49</v>
      </c>
      <c r="G44" s="15"/>
      <c r="H44" s="30">
        <f t="shared" si="6"/>
        <v>22.02</v>
      </c>
      <c r="I44" s="30">
        <v>22.02</v>
      </c>
      <c r="J44" s="28" t="s">
        <v>49</v>
      </c>
      <c r="K44" s="28" t="s">
        <v>49</v>
      </c>
      <c r="L44" s="27"/>
      <c r="M44" s="30" t="s">
        <v>50</v>
      </c>
      <c r="N44" s="30" t="s">
        <v>50</v>
      </c>
      <c r="O44" s="30" t="s">
        <v>50</v>
      </c>
      <c r="P44" s="30" t="s">
        <v>50</v>
      </c>
      <c r="Q44" s="30" t="s">
        <v>50</v>
      </c>
      <c r="R44" s="30" t="s">
        <v>50</v>
      </c>
      <c r="S44" s="30" t="s">
        <v>50</v>
      </c>
      <c r="T44" s="30" t="s">
        <v>50</v>
      </c>
      <c r="U44" s="30" t="s">
        <v>50</v>
      </c>
      <c r="V44" s="30" t="s">
        <v>50</v>
      </c>
      <c r="W44" s="30" t="s">
        <v>50</v>
      </c>
      <c r="X44" s="30" t="s">
        <v>50</v>
      </c>
      <c r="Y44" s="30" t="s">
        <v>50</v>
      </c>
      <c r="Z44" s="49" t="s">
        <v>50</v>
      </c>
    </row>
    <row r="45" spans="2:26" s="23" customFormat="1" ht="12.75">
      <c r="B45" s="18" t="s">
        <v>14</v>
      </c>
      <c r="C45" s="30">
        <f t="shared" si="5"/>
        <v>1190.0559999999996</v>
      </c>
      <c r="D45" s="27">
        <v>961.8729999999996</v>
      </c>
      <c r="E45" s="27">
        <v>12.831999999999997</v>
      </c>
      <c r="F45" s="27">
        <v>215.35100000000006</v>
      </c>
      <c r="G45" s="15"/>
      <c r="H45" s="30">
        <f t="shared" si="6"/>
        <v>36267.17400000001</v>
      </c>
      <c r="I45" s="30">
        <v>36113.436000000016</v>
      </c>
      <c r="J45" s="30">
        <v>132.02799999999996</v>
      </c>
      <c r="K45" s="43">
        <v>21.71</v>
      </c>
      <c r="L45" s="43"/>
      <c r="M45" s="30" t="s">
        <v>50</v>
      </c>
      <c r="N45" s="30" t="s">
        <v>50</v>
      </c>
      <c r="O45" s="30" t="s">
        <v>50</v>
      </c>
      <c r="P45" s="30" t="s">
        <v>50</v>
      </c>
      <c r="Q45" s="30" t="s">
        <v>50</v>
      </c>
      <c r="R45" s="30" t="s">
        <v>50</v>
      </c>
      <c r="S45" s="30" t="s">
        <v>50</v>
      </c>
      <c r="T45" s="30" t="s">
        <v>50</v>
      </c>
      <c r="U45" s="30" t="s">
        <v>50</v>
      </c>
      <c r="V45" s="30" t="s">
        <v>50</v>
      </c>
      <c r="W45" s="30" t="s">
        <v>50</v>
      </c>
      <c r="X45" s="30" t="s">
        <v>50</v>
      </c>
      <c r="Y45" s="30" t="s">
        <v>50</v>
      </c>
      <c r="Z45" s="49" t="s">
        <v>50</v>
      </c>
    </row>
    <row r="46" spans="2:26" s="23" customFormat="1" ht="12.75">
      <c r="B46" s="18" t="s">
        <v>15</v>
      </c>
      <c r="C46" s="30">
        <f t="shared" si="5"/>
        <v>269.748</v>
      </c>
      <c r="D46" s="27">
        <v>114.91100000000002</v>
      </c>
      <c r="E46" s="27">
        <v>42.04</v>
      </c>
      <c r="F46" s="27">
        <v>112.79699999999997</v>
      </c>
      <c r="G46" s="15"/>
      <c r="H46" s="30">
        <f t="shared" si="6"/>
        <v>167.914</v>
      </c>
      <c r="I46" s="30">
        <v>40.314</v>
      </c>
      <c r="J46" s="30">
        <v>127.6</v>
      </c>
      <c r="K46" s="28" t="s">
        <v>49</v>
      </c>
      <c r="L46" s="43"/>
      <c r="M46" s="30" t="s">
        <v>50</v>
      </c>
      <c r="N46" s="30" t="s">
        <v>50</v>
      </c>
      <c r="O46" s="30" t="s">
        <v>50</v>
      </c>
      <c r="P46" s="30" t="s">
        <v>50</v>
      </c>
      <c r="Q46" s="30" t="s">
        <v>50</v>
      </c>
      <c r="R46" s="30" t="s">
        <v>50</v>
      </c>
      <c r="S46" s="30" t="s">
        <v>50</v>
      </c>
      <c r="T46" s="30" t="s">
        <v>50</v>
      </c>
      <c r="U46" s="30" t="s">
        <v>50</v>
      </c>
      <c r="V46" s="30" t="s">
        <v>50</v>
      </c>
      <c r="W46" s="30" t="s">
        <v>50</v>
      </c>
      <c r="X46" s="30" t="s">
        <v>50</v>
      </c>
      <c r="Y46" s="30" t="s">
        <v>50</v>
      </c>
      <c r="Z46" s="49" t="s">
        <v>50</v>
      </c>
    </row>
    <row r="47" spans="2:26" s="23" customFormat="1" ht="12.75">
      <c r="B47" s="18" t="s">
        <v>16</v>
      </c>
      <c r="C47" s="30">
        <f t="shared" si="5"/>
        <v>916.6540000000005</v>
      </c>
      <c r="D47" s="27">
        <v>497.2330000000002</v>
      </c>
      <c r="E47" s="27">
        <v>14.375</v>
      </c>
      <c r="F47" s="27">
        <v>405.0460000000002</v>
      </c>
      <c r="G47" s="15"/>
      <c r="H47" s="30">
        <f t="shared" si="6"/>
        <v>51946.34899999999</v>
      </c>
      <c r="I47" s="30">
        <v>6570.784000000001</v>
      </c>
      <c r="J47" s="30">
        <v>28629.791999999983</v>
      </c>
      <c r="K47" s="43">
        <v>16745.773000000005</v>
      </c>
      <c r="L47" s="43"/>
      <c r="M47" s="30" t="s">
        <v>50</v>
      </c>
      <c r="N47" s="30" t="s">
        <v>50</v>
      </c>
      <c r="O47" s="30" t="s">
        <v>50</v>
      </c>
      <c r="P47" s="30" t="s">
        <v>50</v>
      </c>
      <c r="Q47" s="30" t="s">
        <v>50</v>
      </c>
      <c r="R47" s="30" t="s">
        <v>50</v>
      </c>
      <c r="S47" s="30" t="s">
        <v>50</v>
      </c>
      <c r="T47" s="30" t="s">
        <v>50</v>
      </c>
      <c r="U47" s="30" t="s">
        <v>50</v>
      </c>
      <c r="V47" s="30" t="s">
        <v>50</v>
      </c>
      <c r="W47" s="30" t="s">
        <v>50</v>
      </c>
      <c r="X47" s="30" t="s">
        <v>50</v>
      </c>
      <c r="Y47" s="30" t="s">
        <v>50</v>
      </c>
      <c r="Z47" s="49" t="s">
        <v>50</v>
      </c>
    </row>
    <row r="48" spans="2:26" s="23" customFormat="1" ht="12.75">
      <c r="B48" s="18" t="s">
        <v>17</v>
      </c>
      <c r="C48" s="30">
        <f t="shared" si="5"/>
        <v>3191.1320000000005</v>
      </c>
      <c r="D48" s="27">
        <v>2974.6360000000004</v>
      </c>
      <c r="E48" s="27">
        <v>4.67</v>
      </c>
      <c r="F48" s="27">
        <v>211.826</v>
      </c>
      <c r="G48" s="15"/>
      <c r="H48" s="30">
        <f t="shared" si="6"/>
        <v>53557.271999999924</v>
      </c>
      <c r="I48" s="30">
        <v>15641.479000000001</v>
      </c>
      <c r="J48" s="30">
        <v>37589.39999999993</v>
      </c>
      <c r="K48" s="43">
        <v>326.39300000000003</v>
      </c>
      <c r="L48" s="43"/>
      <c r="M48" s="30" t="s">
        <v>50</v>
      </c>
      <c r="N48" s="30" t="s">
        <v>50</v>
      </c>
      <c r="O48" s="30" t="s">
        <v>50</v>
      </c>
      <c r="P48" s="30" t="s">
        <v>50</v>
      </c>
      <c r="Q48" s="30" t="s">
        <v>50</v>
      </c>
      <c r="R48" s="30" t="s">
        <v>50</v>
      </c>
      <c r="S48" s="30" t="s">
        <v>50</v>
      </c>
      <c r="T48" s="30" t="s">
        <v>50</v>
      </c>
      <c r="U48" s="30" t="s">
        <v>50</v>
      </c>
      <c r="V48" s="30" t="s">
        <v>50</v>
      </c>
      <c r="W48" s="30" t="s">
        <v>50</v>
      </c>
      <c r="X48" s="30" t="s">
        <v>50</v>
      </c>
      <c r="Y48" s="30" t="s">
        <v>50</v>
      </c>
      <c r="Z48" s="49" t="s">
        <v>50</v>
      </c>
    </row>
    <row r="49" spans="2:26" s="23" customFormat="1" ht="12.75">
      <c r="B49" s="18" t="s">
        <v>18</v>
      </c>
      <c r="C49" s="30">
        <f t="shared" si="5"/>
        <v>2247.6160000000004</v>
      </c>
      <c r="D49" s="27">
        <v>1393.966</v>
      </c>
      <c r="E49" s="27">
        <v>82.761</v>
      </c>
      <c r="F49" s="27">
        <v>770.8890000000005</v>
      </c>
      <c r="G49" s="15"/>
      <c r="H49" s="30">
        <f t="shared" si="6"/>
        <v>51531.98700000003</v>
      </c>
      <c r="I49" s="30">
        <v>49795.44600000003</v>
      </c>
      <c r="J49" s="30">
        <v>1468.0260000000007</v>
      </c>
      <c r="K49" s="43">
        <v>268.515</v>
      </c>
      <c r="L49" s="43"/>
      <c r="M49" s="30" t="s">
        <v>50</v>
      </c>
      <c r="N49" s="30" t="s">
        <v>50</v>
      </c>
      <c r="O49" s="30" t="s">
        <v>50</v>
      </c>
      <c r="P49" s="30" t="s">
        <v>50</v>
      </c>
      <c r="Q49" s="30" t="s">
        <v>50</v>
      </c>
      <c r="R49" s="30" t="s">
        <v>50</v>
      </c>
      <c r="S49" s="30" t="s">
        <v>50</v>
      </c>
      <c r="T49" s="30" t="s">
        <v>50</v>
      </c>
      <c r="U49" s="30" t="s">
        <v>50</v>
      </c>
      <c r="V49" s="30" t="s">
        <v>50</v>
      </c>
      <c r="W49" s="30" t="s">
        <v>50</v>
      </c>
      <c r="X49" s="30" t="s">
        <v>50</v>
      </c>
      <c r="Y49" s="30" t="s">
        <v>50</v>
      </c>
      <c r="Z49" s="49" t="s">
        <v>50</v>
      </c>
    </row>
    <row r="50" spans="2:26" s="23" customFormat="1" ht="12.75">
      <c r="B50" s="18" t="s">
        <v>19</v>
      </c>
      <c r="C50" s="30">
        <f t="shared" si="5"/>
        <v>9989.864</v>
      </c>
      <c r="D50" s="27">
        <v>9011.583</v>
      </c>
      <c r="E50" s="27">
        <v>103.07700000000001</v>
      </c>
      <c r="F50" s="27">
        <v>875.2039999999994</v>
      </c>
      <c r="G50" s="15"/>
      <c r="H50" s="30">
        <f t="shared" si="6"/>
        <v>209935.841</v>
      </c>
      <c r="I50" s="30">
        <v>183121.67200000002</v>
      </c>
      <c r="J50" s="30">
        <v>26189.96399999999</v>
      </c>
      <c r="K50" s="43">
        <v>624.205</v>
      </c>
      <c r="L50" s="43"/>
      <c r="M50" s="30" t="s">
        <v>50</v>
      </c>
      <c r="N50" s="30" t="s">
        <v>50</v>
      </c>
      <c r="O50" s="30" t="s">
        <v>50</v>
      </c>
      <c r="P50" s="30" t="s">
        <v>50</v>
      </c>
      <c r="Q50" s="30" t="s">
        <v>50</v>
      </c>
      <c r="R50" s="30" t="s">
        <v>50</v>
      </c>
      <c r="S50" s="30" t="s">
        <v>50</v>
      </c>
      <c r="T50" s="30" t="s">
        <v>50</v>
      </c>
      <c r="U50" s="30" t="s">
        <v>50</v>
      </c>
      <c r="V50" s="30" t="s">
        <v>50</v>
      </c>
      <c r="W50" s="30" t="s">
        <v>50</v>
      </c>
      <c r="X50" s="30" t="s">
        <v>50</v>
      </c>
      <c r="Y50" s="30" t="s">
        <v>50</v>
      </c>
      <c r="Z50" s="49" t="s">
        <v>50</v>
      </c>
    </row>
    <row r="51" spans="2:26" s="23" customFormat="1" ht="12.75">
      <c r="B51" s="18" t="s">
        <v>20</v>
      </c>
      <c r="C51" s="30">
        <f t="shared" si="5"/>
        <v>372.40100000000007</v>
      </c>
      <c r="D51" s="27">
        <v>44.928000000000026</v>
      </c>
      <c r="E51" s="27">
        <v>213.17300000000003</v>
      </c>
      <c r="F51" s="27">
        <v>114.3</v>
      </c>
      <c r="G51" s="15"/>
      <c r="H51" s="30">
        <f t="shared" si="6"/>
        <v>23493.407999999985</v>
      </c>
      <c r="I51" s="30">
        <v>21394.554999999986</v>
      </c>
      <c r="J51" s="30">
        <v>1971.6829999999998</v>
      </c>
      <c r="K51" s="43">
        <v>127.17</v>
      </c>
      <c r="L51" s="43"/>
      <c r="M51" s="30" t="s">
        <v>50</v>
      </c>
      <c r="N51" s="30" t="s">
        <v>50</v>
      </c>
      <c r="O51" s="30" t="s">
        <v>50</v>
      </c>
      <c r="P51" s="30" t="s">
        <v>50</v>
      </c>
      <c r="Q51" s="30" t="s">
        <v>50</v>
      </c>
      <c r="R51" s="30" t="s">
        <v>50</v>
      </c>
      <c r="S51" s="30" t="s">
        <v>50</v>
      </c>
      <c r="T51" s="30" t="s">
        <v>50</v>
      </c>
      <c r="U51" s="30" t="s">
        <v>50</v>
      </c>
      <c r="V51" s="30" t="s">
        <v>50</v>
      </c>
      <c r="W51" s="30" t="s">
        <v>50</v>
      </c>
      <c r="X51" s="30" t="s">
        <v>50</v>
      </c>
      <c r="Y51" s="30" t="s">
        <v>50</v>
      </c>
      <c r="Z51" s="49" t="s">
        <v>50</v>
      </c>
    </row>
    <row r="52" spans="2:26" s="23" customFormat="1" ht="12.75">
      <c r="B52" s="18" t="s">
        <v>21</v>
      </c>
      <c r="C52" s="30">
        <f t="shared" si="5"/>
        <v>28985.926000000014</v>
      </c>
      <c r="D52" s="27">
        <v>17703.467000000008</v>
      </c>
      <c r="E52" s="27">
        <v>7410.735000000008</v>
      </c>
      <c r="F52" s="27">
        <v>3871.724</v>
      </c>
      <c r="G52" s="15"/>
      <c r="H52" s="30">
        <f t="shared" si="6"/>
        <v>11678.954999999993</v>
      </c>
      <c r="I52" s="30">
        <v>7316.754999999996</v>
      </c>
      <c r="J52" s="30">
        <v>2394.976999999996</v>
      </c>
      <c r="K52" s="43">
        <v>1967.2230000000004</v>
      </c>
      <c r="L52" s="43"/>
      <c r="M52" s="30" t="s">
        <v>50</v>
      </c>
      <c r="N52" s="30" t="s">
        <v>50</v>
      </c>
      <c r="O52" s="30" t="s">
        <v>50</v>
      </c>
      <c r="P52" s="30" t="s">
        <v>50</v>
      </c>
      <c r="Q52" s="30" t="s">
        <v>50</v>
      </c>
      <c r="R52" s="30" t="s">
        <v>50</v>
      </c>
      <c r="S52" s="30" t="s">
        <v>50</v>
      </c>
      <c r="T52" s="30" t="s">
        <v>50</v>
      </c>
      <c r="U52" s="30" t="s">
        <v>50</v>
      </c>
      <c r="V52" s="30" t="s">
        <v>50</v>
      </c>
      <c r="W52" s="30" t="s">
        <v>50</v>
      </c>
      <c r="X52" s="30" t="s">
        <v>50</v>
      </c>
      <c r="Y52" s="30" t="s">
        <v>50</v>
      </c>
      <c r="Z52" s="49" t="s">
        <v>50</v>
      </c>
    </row>
    <row r="53" spans="2:26" s="23" customFormat="1" ht="12.75">
      <c r="B53" s="18" t="s">
        <v>22</v>
      </c>
      <c r="C53" s="30">
        <f t="shared" si="5"/>
        <v>27123.786</v>
      </c>
      <c r="D53" s="27">
        <v>4423.5250000000015</v>
      </c>
      <c r="E53" s="27">
        <v>352.9159999999997</v>
      </c>
      <c r="F53" s="27">
        <v>22347.345</v>
      </c>
      <c r="G53" s="15"/>
      <c r="H53" s="30">
        <f t="shared" si="6"/>
        <v>72550.687</v>
      </c>
      <c r="I53" s="30">
        <v>14437.693000000003</v>
      </c>
      <c r="J53" s="30">
        <v>48162.058</v>
      </c>
      <c r="K53" s="43">
        <v>9950.936</v>
      </c>
      <c r="L53" s="43"/>
      <c r="M53" s="30" t="s">
        <v>50</v>
      </c>
      <c r="N53" s="30" t="s">
        <v>50</v>
      </c>
      <c r="O53" s="30" t="s">
        <v>50</v>
      </c>
      <c r="P53" s="30" t="s">
        <v>50</v>
      </c>
      <c r="Q53" s="30" t="s">
        <v>50</v>
      </c>
      <c r="R53" s="30" t="s">
        <v>50</v>
      </c>
      <c r="S53" s="30" t="s">
        <v>50</v>
      </c>
      <c r="T53" s="30" t="s">
        <v>50</v>
      </c>
      <c r="U53" s="30" t="s">
        <v>50</v>
      </c>
      <c r="V53" s="30" t="s">
        <v>50</v>
      </c>
      <c r="W53" s="30" t="s">
        <v>50</v>
      </c>
      <c r="X53" s="30" t="s">
        <v>50</v>
      </c>
      <c r="Y53" s="30" t="s">
        <v>50</v>
      </c>
      <c r="Z53" s="49" t="s">
        <v>50</v>
      </c>
    </row>
    <row r="54" spans="2:26" s="23" customFormat="1" ht="12.75">
      <c r="B54" s="18" t="s">
        <v>23</v>
      </c>
      <c r="C54" s="30">
        <f t="shared" si="5"/>
        <v>1508.908999999998</v>
      </c>
      <c r="D54" s="27">
        <v>1270.158999999998</v>
      </c>
      <c r="E54" s="27">
        <v>80.7</v>
      </c>
      <c r="F54" s="27">
        <v>158.05</v>
      </c>
      <c r="G54" s="15"/>
      <c r="H54" s="30">
        <f t="shared" si="6"/>
        <v>120855.00200000004</v>
      </c>
      <c r="I54" s="30">
        <v>47961.348000000035</v>
      </c>
      <c r="J54" s="30">
        <v>72243.103</v>
      </c>
      <c r="K54" s="43">
        <v>650.551</v>
      </c>
      <c r="L54" s="43"/>
      <c r="M54" s="30" t="s">
        <v>50</v>
      </c>
      <c r="N54" s="30" t="s">
        <v>50</v>
      </c>
      <c r="O54" s="30" t="s">
        <v>50</v>
      </c>
      <c r="P54" s="30" t="s">
        <v>50</v>
      </c>
      <c r="Q54" s="30" t="s">
        <v>50</v>
      </c>
      <c r="R54" s="30" t="s">
        <v>50</v>
      </c>
      <c r="S54" s="30" t="s">
        <v>50</v>
      </c>
      <c r="T54" s="30" t="s">
        <v>50</v>
      </c>
      <c r="U54" s="30" t="s">
        <v>50</v>
      </c>
      <c r="V54" s="30" t="s">
        <v>50</v>
      </c>
      <c r="W54" s="30" t="s">
        <v>50</v>
      </c>
      <c r="X54" s="30" t="s">
        <v>50</v>
      </c>
      <c r="Y54" s="30" t="s">
        <v>50</v>
      </c>
      <c r="Z54" s="49" t="s">
        <v>50</v>
      </c>
    </row>
    <row r="55" spans="2:26" s="23" customFormat="1" ht="12.75">
      <c r="B55" s="18" t="s">
        <v>24</v>
      </c>
      <c r="C55" s="30">
        <f t="shared" si="5"/>
        <v>40.230999999999995</v>
      </c>
      <c r="D55" s="27">
        <v>5.291</v>
      </c>
      <c r="E55" s="28" t="s">
        <v>49</v>
      </c>
      <c r="F55" s="27">
        <v>34.94</v>
      </c>
      <c r="G55" s="15"/>
      <c r="H55" s="30">
        <f t="shared" si="6"/>
        <v>5536.855999999999</v>
      </c>
      <c r="I55" s="30">
        <v>1537.4570000000012</v>
      </c>
      <c r="J55" s="30">
        <v>3989.3989999999976</v>
      </c>
      <c r="K55" s="43">
        <v>10</v>
      </c>
      <c r="L55" s="43"/>
      <c r="M55" s="30" t="s">
        <v>50</v>
      </c>
      <c r="N55" s="30" t="s">
        <v>50</v>
      </c>
      <c r="O55" s="30" t="s">
        <v>50</v>
      </c>
      <c r="P55" s="30" t="s">
        <v>50</v>
      </c>
      <c r="Q55" s="30" t="s">
        <v>50</v>
      </c>
      <c r="R55" s="30" t="s">
        <v>50</v>
      </c>
      <c r="S55" s="30" t="s">
        <v>50</v>
      </c>
      <c r="T55" s="30" t="s">
        <v>50</v>
      </c>
      <c r="U55" s="30" t="s">
        <v>50</v>
      </c>
      <c r="V55" s="30" t="s">
        <v>50</v>
      </c>
      <c r="W55" s="30" t="s">
        <v>50</v>
      </c>
      <c r="X55" s="30" t="s">
        <v>50</v>
      </c>
      <c r="Y55" s="30" t="s">
        <v>50</v>
      </c>
      <c r="Z55" s="49" t="s">
        <v>50</v>
      </c>
    </row>
    <row r="56" spans="2:26" s="23" customFormat="1" ht="12.75">
      <c r="B56" s="18" t="s">
        <v>25</v>
      </c>
      <c r="C56" s="30">
        <f t="shared" si="5"/>
        <v>10553.493000000006</v>
      </c>
      <c r="D56" s="27">
        <v>8629.011000000006</v>
      </c>
      <c r="E56" s="27">
        <v>987.1979999999998</v>
      </c>
      <c r="F56" s="27">
        <v>937.2840000000002</v>
      </c>
      <c r="G56" s="15"/>
      <c r="H56" s="30">
        <f t="shared" si="6"/>
        <v>546.729</v>
      </c>
      <c r="I56" s="30">
        <v>250.92800000000005</v>
      </c>
      <c r="J56" s="30">
        <v>94.48100000000001</v>
      </c>
      <c r="K56" s="43">
        <v>201.32</v>
      </c>
      <c r="L56" s="43"/>
      <c r="M56" s="30" t="s">
        <v>50</v>
      </c>
      <c r="N56" s="30" t="s">
        <v>50</v>
      </c>
      <c r="O56" s="30" t="s">
        <v>50</v>
      </c>
      <c r="P56" s="30" t="s">
        <v>50</v>
      </c>
      <c r="Q56" s="30" t="s">
        <v>50</v>
      </c>
      <c r="R56" s="30" t="s">
        <v>50</v>
      </c>
      <c r="S56" s="30" t="s">
        <v>50</v>
      </c>
      <c r="T56" s="30" t="s">
        <v>50</v>
      </c>
      <c r="U56" s="30" t="s">
        <v>50</v>
      </c>
      <c r="V56" s="30" t="s">
        <v>50</v>
      </c>
      <c r="W56" s="30" t="s">
        <v>50</v>
      </c>
      <c r="X56" s="30" t="s">
        <v>50</v>
      </c>
      <c r="Y56" s="30" t="s">
        <v>50</v>
      </c>
      <c r="Z56" s="49" t="s">
        <v>50</v>
      </c>
    </row>
    <row r="57" spans="2:26" s="23" customFormat="1" ht="12.75">
      <c r="B57" s="18" t="s">
        <v>26</v>
      </c>
      <c r="C57" s="30">
        <f t="shared" si="5"/>
        <v>64.19</v>
      </c>
      <c r="D57" s="27">
        <v>37.19</v>
      </c>
      <c r="E57" s="28" t="s">
        <v>49</v>
      </c>
      <c r="F57" s="27">
        <v>27</v>
      </c>
      <c r="G57" s="15"/>
      <c r="H57" s="30">
        <f t="shared" si="6"/>
        <v>12006.866</v>
      </c>
      <c r="I57" s="30">
        <v>4460.21</v>
      </c>
      <c r="J57" s="30">
        <v>5983.3</v>
      </c>
      <c r="K57" s="43">
        <v>1563.3560000000002</v>
      </c>
      <c r="L57" s="43"/>
      <c r="M57" s="30" t="s">
        <v>50</v>
      </c>
      <c r="N57" s="30" t="s">
        <v>50</v>
      </c>
      <c r="O57" s="30" t="s">
        <v>50</v>
      </c>
      <c r="P57" s="30" t="s">
        <v>50</v>
      </c>
      <c r="Q57" s="30" t="s">
        <v>50</v>
      </c>
      <c r="R57" s="30" t="s">
        <v>50</v>
      </c>
      <c r="S57" s="30" t="s">
        <v>50</v>
      </c>
      <c r="T57" s="30" t="s">
        <v>50</v>
      </c>
      <c r="U57" s="30" t="s">
        <v>50</v>
      </c>
      <c r="V57" s="30" t="s">
        <v>50</v>
      </c>
      <c r="W57" s="30" t="s">
        <v>50</v>
      </c>
      <c r="X57" s="30" t="s">
        <v>50</v>
      </c>
      <c r="Y57" s="30" t="s">
        <v>50</v>
      </c>
      <c r="Z57" s="49" t="s">
        <v>50</v>
      </c>
    </row>
    <row r="58" spans="2:26" s="23" customFormat="1" ht="12.75">
      <c r="B58" s="18"/>
      <c r="C58" s="15"/>
      <c r="D58" s="22"/>
      <c r="E58" s="22"/>
      <c r="F58" s="22"/>
      <c r="G58" s="15"/>
      <c r="H58" s="15"/>
      <c r="I58" s="15"/>
      <c r="J58" s="15"/>
      <c r="K58" s="42"/>
      <c r="L58" s="42"/>
      <c r="Z58" s="48"/>
    </row>
    <row r="59" spans="2:26" s="23" customFormat="1" ht="12.75">
      <c r="B59" s="17" t="s">
        <v>5</v>
      </c>
      <c r="C59" s="29">
        <f>SUM(D59:F59)</f>
        <v>29265.585999999996</v>
      </c>
      <c r="D59" s="29">
        <f>SUM(D61:D62)</f>
        <v>23535.688</v>
      </c>
      <c r="E59" s="29">
        <f>SUM(E61:E62)</f>
        <v>3200.3329999999987</v>
      </c>
      <c r="F59" s="29">
        <f>SUM(F61:F62)</f>
        <v>2529.565</v>
      </c>
      <c r="G59" s="15"/>
      <c r="H59" s="29">
        <f>SUM(I59:K59)</f>
        <v>67593.514</v>
      </c>
      <c r="I59" s="29">
        <f>SUM(I61:I62)</f>
        <v>37453.388000000006</v>
      </c>
      <c r="J59" s="29">
        <f>SUM(J61:J62)</f>
        <v>16170.671999999993</v>
      </c>
      <c r="K59" s="29">
        <f>SUM(K61:K62)</f>
        <v>13969.454000000003</v>
      </c>
      <c r="L59" s="29"/>
      <c r="M59" s="29" t="s">
        <v>50</v>
      </c>
      <c r="N59" s="29" t="s">
        <v>50</v>
      </c>
      <c r="O59" s="29" t="s">
        <v>50</v>
      </c>
      <c r="P59" s="29" t="s">
        <v>50</v>
      </c>
      <c r="Q59" s="29" t="s">
        <v>50</v>
      </c>
      <c r="R59" s="29" t="s">
        <v>50</v>
      </c>
      <c r="S59" s="29" t="s">
        <v>50</v>
      </c>
      <c r="T59" s="29" t="s">
        <v>50</v>
      </c>
      <c r="U59" s="29" t="s">
        <v>50</v>
      </c>
      <c r="V59" s="29" t="s">
        <v>50</v>
      </c>
      <c r="W59" s="29" t="s">
        <v>50</v>
      </c>
      <c r="X59" s="29" t="s">
        <v>50</v>
      </c>
      <c r="Y59" s="29" t="s">
        <v>50</v>
      </c>
      <c r="Z59" s="32" t="s">
        <v>50</v>
      </c>
    </row>
    <row r="60" spans="2:26" s="23" customFormat="1" ht="12.75">
      <c r="B60" s="17"/>
      <c r="C60" s="15"/>
      <c r="D60" s="22"/>
      <c r="E60" s="22"/>
      <c r="F60" s="22"/>
      <c r="G60" s="15"/>
      <c r="H60" s="15"/>
      <c r="I60" s="15"/>
      <c r="J60" s="15"/>
      <c r="K60" s="42"/>
      <c r="L60" s="42"/>
      <c r="Z60" s="48"/>
    </row>
    <row r="61" spans="2:26" s="23" customFormat="1" ht="12.75">
      <c r="B61" s="18" t="s">
        <v>27</v>
      </c>
      <c r="C61" s="30">
        <f>SUM(D61:F61)</f>
        <v>17736.104999999992</v>
      </c>
      <c r="D61" s="27">
        <v>13186.794999999991</v>
      </c>
      <c r="E61" s="27">
        <v>2731.942999999999</v>
      </c>
      <c r="F61" s="27">
        <v>1817.3670000000009</v>
      </c>
      <c r="G61" s="15"/>
      <c r="H61" s="30">
        <f>SUM(I61:K61)</f>
        <v>51350.894</v>
      </c>
      <c r="I61" s="30">
        <v>28840.438000000002</v>
      </c>
      <c r="J61" s="30">
        <v>8871.681999999993</v>
      </c>
      <c r="K61" s="43">
        <v>13638.774000000003</v>
      </c>
      <c r="L61" s="43"/>
      <c r="M61" s="30" t="s">
        <v>50</v>
      </c>
      <c r="N61" s="30" t="s">
        <v>50</v>
      </c>
      <c r="O61" s="30" t="s">
        <v>50</v>
      </c>
      <c r="P61" s="30" t="s">
        <v>50</v>
      </c>
      <c r="Q61" s="30" t="s">
        <v>50</v>
      </c>
      <c r="R61" s="30" t="s">
        <v>50</v>
      </c>
      <c r="S61" s="30" t="s">
        <v>50</v>
      </c>
      <c r="T61" s="30" t="s">
        <v>50</v>
      </c>
      <c r="U61" s="30" t="s">
        <v>50</v>
      </c>
      <c r="V61" s="30" t="s">
        <v>50</v>
      </c>
      <c r="W61" s="30" t="s">
        <v>50</v>
      </c>
      <c r="X61" s="30" t="s">
        <v>50</v>
      </c>
      <c r="Y61" s="30" t="s">
        <v>50</v>
      </c>
      <c r="Z61" s="49" t="s">
        <v>50</v>
      </c>
    </row>
    <row r="62" spans="2:26" s="23" customFormat="1" ht="12.75">
      <c r="B62" s="18" t="s">
        <v>28</v>
      </c>
      <c r="C62" s="30">
        <f>SUM(D62:F62)</f>
        <v>11529.481000000005</v>
      </c>
      <c r="D62" s="27">
        <v>10348.893000000007</v>
      </c>
      <c r="E62" s="27">
        <v>468.39</v>
      </c>
      <c r="F62" s="27">
        <v>712.1979999999991</v>
      </c>
      <c r="G62" s="15"/>
      <c r="H62" s="30">
        <f>SUM(I62:K62)</f>
        <v>16242.620000000006</v>
      </c>
      <c r="I62" s="30">
        <v>8612.950000000006</v>
      </c>
      <c r="J62" s="30">
        <v>7298.99</v>
      </c>
      <c r="K62" s="43">
        <v>330.68</v>
      </c>
      <c r="L62" s="43"/>
      <c r="M62" s="30" t="s">
        <v>50</v>
      </c>
      <c r="N62" s="30" t="s">
        <v>50</v>
      </c>
      <c r="O62" s="30" t="s">
        <v>50</v>
      </c>
      <c r="P62" s="30" t="s">
        <v>50</v>
      </c>
      <c r="Q62" s="30" t="s">
        <v>50</v>
      </c>
      <c r="R62" s="30" t="s">
        <v>50</v>
      </c>
      <c r="S62" s="30" t="s">
        <v>50</v>
      </c>
      <c r="T62" s="30" t="s">
        <v>50</v>
      </c>
      <c r="U62" s="30" t="s">
        <v>50</v>
      </c>
      <c r="V62" s="30" t="s">
        <v>50</v>
      </c>
      <c r="W62" s="30" t="s">
        <v>50</v>
      </c>
      <c r="X62" s="30" t="s">
        <v>50</v>
      </c>
      <c r="Y62" s="30" t="s">
        <v>50</v>
      </c>
      <c r="Z62" s="49" t="s">
        <v>50</v>
      </c>
    </row>
    <row r="63" spans="2:26" s="23" customFormat="1" ht="12.75">
      <c r="B63" s="36"/>
      <c r="C63" s="37"/>
      <c r="D63" s="38"/>
      <c r="E63" s="38"/>
      <c r="F63" s="38"/>
      <c r="G63" s="37"/>
      <c r="H63" s="37"/>
      <c r="I63" s="37"/>
      <c r="J63" s="37"/>
      <c r="K63" s="44"/>
      <c r="L63" s="44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50"/>
    </row>
    <row r="64" spans="2:12" ht="13.5">
      <c r="B64" s="1" t="s">
        <v>38</v>
      </c>
      <c r="C64" s="1"/>
      <c r="D64" s="19"/>
      <c r="E64" s="19"/>
      <c r="F64" s="19"/>
      <c r="G64" s="19"/>
      <c r="H64" s="19"/>
      <c r="I64" s="19"/>
      <c r="J64" s="19"/>
      <c r="K64" s="20"/>
      <c r="L64" s="20"/>
    </row>
    <row r="65" ht="13.5">
      <c r="C65" s="21"/>
    </row>
  </sheetData>
  <mergeCells count="6">
    <mergeCell ref="M6:Z6"/>
    <mergeCell ref="B1:Z1"/>
    <mergeCell ref="C6:F6"/>
    <mergeCell ref="H6:K6"/>
    <mergeCell ref="B5:K5"/>
    <mergeCell ref="B3:K3"/>
  </mergeCells>
  <hyperlinks>
    <hyperlink ref="A5" r:id="rId1" display="Datos"/>
    <hyperlink ref="A4" r:id="rId2" display="Índice"/>
  </hyperlinks>
  <printOptions/>
  <pageMargins left="0.7874015748031497" right="0.7874015748031497" top="0.3937007874015748" bottom="0.7874015748031497" header="0" footer="0.3937007874015748"/>
  <pageSetup fitToHeight="1" fitToWidth="1" horizontalDpi="600" verticalDpi="600" orientation="portrait" paperSize="9" scale="8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</cp:lastModifiedBy>
  <cp:lastPrinted>2008-07-08T07:40:07Z</cp:lastPrinted>
  <dcterms:created xsi:type="dcterms:W3CDTF">1998-07-15T11:39:27Z</dcterms:created>
  <dcterms:modified xsi:type="dcterms:W3CDTF">2008-07-15T08:01:43Z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