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510109a" sheetId="1" r:id="rId1"/>
    <sheet name="1510109b" sheetId="2" r:id="rId2"/>
    <sheet name="1510109c" sheetId="3" r:id="rId3"/>
    <sheet name="1510109d" sheetId="4" r:id="rId4"/>
    <sheet name="1510109e" sheetId="5" r:id="rId5"/>
    <sheet name="1510109f" sheetId="6" r:id="rId6"/>
    <sheet name="1510109g" sheetId="7" r:id="rId7"/>
    <sheet name="1510109h" sheetId="8" r:id="rId8"/>
    <sheet name="1510109i" sheetId="9" r:id="rId9"/>
    <sheet name="1510109j" sheetId="10" r:id="rId10"/>
    <sheet name="1510109k" sheetId="11" r:id="rId11"/>
    <sheet name="1510109l" sheetId="12" r:id="rId12"/>
    <sheet name="1510109m" sheetId="13" r:id="rId13"/>
    <sheet name="1510109n" sheetId="14" r:id="rId14"/>
    <sheet name="1510109o" sheetId="15" r:id="rId15"/>
    <sheet name="1510109p" sheetId="16" r:id="rId16"/>
    <sheet name="1510109q" sheetId="17" r:id="rId17"/>
    <sheet name="1510109r" sheetId="18" r:id="rId18"/>
    <sheet name="1510109s" sheetId="19" r:id="rId19"/>
    <sheet name="1510109t" sheetId="20" r:id="rId20"/>
    <sheet name="1510109u" sheetId="21" r:id="rId2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<sst xmlns="http://schemas.openxmlformats.org/spreadsheetml/2006/main" count="1206" uniqueCount="96">
  <si>
    <t>Acceso a 
Banco Datos</t>
  </si>
  <si>
    <t>Índice</t>
  </si>
  <si>
    <t>Datos</t>
  </si>
  <si>
    <t>31.12.2008</t>
  </si>
  <si>
    <t>31.12.2007</t>
  </si>
  <si>
    <t>Total Personal</t>
  </si>
  <si>
    <t>%</t>
  </si>
  <si>
    <t>Sexo</t>
  </si>
  <si>
    <t>Hombres</t>
  </si>
  <si>
    <t>Mujeres</t>
  </si>
  <si>
    <t>TOTAL PERSONAL</t>
  </si>
  <si>
    <t>Situación laboral:</t>
  </si>
  <si>
    <t>Funcionarios de carrera</t>
  </si>
  <si>
    <t>Funcionarios interinos</t>
  </si>
  <si>
    <t>Funcionarios en practicas</t>
  </si>
  <si>
    <t>-</t>
  </si>
  <si>
    <t>Funcionarios eventuales</t>
  </si>
  <si>
    <t>Personal laboral eventual</t>
  </si>
  <si>
    <t>Personal laboral fijo</t>
  </si>
  <si>
    <t>Personal laboral indefinido</t>
  </si>
  <si>
    <t>Personal laboral temporal</t>
  </si>
  <si>
    <t>Organos directivos</t>
  </si>
  <si>
    <t xml:space="preserve">Grupos de titulación </t>
  </si>
  <si>
    <t xml:space="preserve">A1  Titulados superiores </t>
  </si>
  <si>
    <t xml:space="preserve">A2  Titulados medios </t>
  </si>
  <si>
    <t>C1  B.U.P., o equivalentes</t>
  </si>
  <si>
    <t>C2  E.G.B., o equivalentes</t>
  </si>
  <si>
    <r>
      <t>E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Certificado de escolaridad</t>
    </r>
  </si>
  <si>
    <r>
      <t xml:space="preserve">Sin grupo </t>
    </r>
    <r>
      <rPr>
        <vertAlign val="superscript"/>
        <sz val="8"/>
        <rFont val="Arial"/>
        <family val="2"/>
      </rPr>
      <t>(2)</t>
    </r>
  </si>
  <si>
    <r>
      <t>(1)</t>
    </r>
    <r>
      <rPr>
        <sz val="8"/>
        <rFont val="Arial"/>
        <family val="2"/>
      </rPr>
      <t xml:space="preserve"> Con el Estatuto de la Función Pública, Ley 7/2007, de 13 de abril, se denomina el Grupo de Titulación E como Agrupaciones Profesionales
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Personal que según la legislación laboral no están obligados a ningún tipo de titulación para el desarrollo de sus funciones.</t>
    </r>
  </si>
  <si>
    <t>FUENTE : Coordinación General de Recursos Humanos. Unidad Técnica de Coordinación Informática</t>
  </si>
  <si>
    <t xml:space="preserve"> </t>
  </si>
  <si>
    <t>Cargos electos</t>
  </si>
  <si>
    <r>
      <t xml:space="preserve">Otros órganos superiores </t>
    </r>
    <r>
      <rPr>
        <vertAlign val="superscript"/>
        <sz val="8"/>
        <rFont val="Arial"/>
        <family val="2"/>
      </rPr>
      <t>(1)</t>
    </r>
  </si>
  <si>
    <r>
      <t>E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Certificado de escolaridad</t>
    </r>
  </si>
  <si>
    <r>
      <t xml:space="preserve">Sin grupo </t>
    </r>
    <r>
      <rPr>
        <vertAlign val="superscript"/>
        <sz val="8"/>
        <rFont val="Arial"/>
        <family val="2"/>
      </rPr>
      <t>(3)</t>
    </r>
  </si>
  <si>
    <r>
      <t xml:space="preserve">(1) </t>
    </r>
    <r>
      <rPr>
        <sz val="8"/>
        <rFont val="Arial"/>
        <family val="2"/>
      </rPr>
      <t>En el año 2007 se corresponde con el  Consejero Delegado del area de Gobierno de Economía y Participación Ciudadana, y en el año 2008 se corresponde con el Delegado  del Area de Gobierno de Las Artesde Las Artes</t>
    </r>
    <r>
      <rPr>
        <vertAlign val="superscript"/>
        <sz val="8"/>
        <rFont val="Arial"/>
        <family val="2"/>
      </rPr>
      <t xml:space="preserve">
(2)</t>
    </r>
    <r>
      <rPr>
        <sz val="8"/>
        <rFont val="Arial"/>
        <family val="2"/>
      </rPr>
      <t xml:space="preserve"> Con el Estatuto de la Función Pública, Ley 7/2007, de 13 de abril, se denomina el Grupo de Titulación E como Agrupaciones Profesionales
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Personal que según la legislación laboral no están obligados a ningún tipo de titulación para el desarrollo de sus funciones.</t>
    </r>
  </si>
  <si>
    <t>..</t>
  </si>
  <si>
    <t>Indice</t>
  </si>
  <si>
    <t>INDICE</t>
  </si>
  <si>
    <t>TOTAL SOCIEDADES MERCANTILES LOCALES</t>
  </si>
  <si>
    <t>Ayuntamiento de Madrid</t>
  </si>
  <si>
    <t>Informática del Ayuntamiento de Madrid</t>
  </si>
  <si>
    <t>Madrid Emprende</t>
  </si>
  <si>
    <t>Madrid Salud</t>
  </si>
  <si>
    <t>Agencia Tributaria de Madrid</t>
  </si>
  <si>
    <t>Agencia para el Empleo de Madrid</t>
  </si>
  <si>
    <t>Patronato de Turismo de Madrid</t>
  </si>
  <si>
    <t>Empresa Municipal de Transportes, S.A.</t>
  </si>
  <si>
    <t>Promoción Madrid, S.A.</t>
  </si>
  <si>
    <t>Madrid Espacios y Congresos, S.A.</t>
  </si>
  <si>
    <t>Madrid Movilidad, S.A.</t>
  </si>
  <si>
    <t>Madrid Arte y Cultura, S.A.</t>
  </si>
  <si>
    <t>TOTAL EMPRESAS DE ECONOMIA MIXTA</t>
  </si>
  <si>
    <t>Empresa Mixta de Servicios Funerarios de Madrid, S.A.</t>
  </si>
  <si>
    <t>Mercamadrid, S.A.</t>
  </si>
  <si>
    <t>Empresa Mixta Club de Campo Villa de Madrid, S.A.</t>
  </si>
  <si>
    <t>Madrid Calle 30, S.A.</t>
  </si>
  <si>
    <t>Empresa Municipal de la Vivienda y Suelo de Madrid, S.A.</t>
  </si>
  <si>
    <t>FUENTE : Patronato de Turismo de Madrid</t>
  </si>
  <si>
    <t>FUENTE : Empresa Municipal de Transportes, S.A.</t>
  </si>
  <si>
    <t>FUENTE : Empresa Municipal de la Vivienda, S.A.</t>
  </si>
  <si>
    <t>FUENTE : Promoción Madrid, S.A.</t>
  </si>
  <si>
    <t>FUENTE : Madrid  Espacios y Congresos, S.A.</t>
  </si>
  <si>
    <t>FUENTE : Madrid Movilidad, S.A.</t>
  </si>
  <si>
    <t>Alta Dirección</t>
  </si>
  <si>
    <t>FUENTE : Madrid Arte y Cultura, S.A.</t>
  </si>
  <si>
    <t>FUENTE : Empresa Mixta Servicios Funerarios, S.A.</t>
  </si>
  <si>
    <t>FUENTE :  Mercamadrid, S.A.</t>
  </si>
  <si>
    <t>FUENTE : Empresa Mixta Club de Campo Villa de Madrid, S.A.</t>
  </si>
  <si>
    <t>FUENTE :  Madrid Calle 30, S.A.</t>
  </si>
  <si>
    <t>FUENTE : Dirección General de Estadística</t>
  </si>
  <si>
    <t>TOTAL  AYUNTAMIENTO DE MADRID Y ORGANISMOS AUTONOMOS</t>
  </si>
  <si>
    <t>Anuario Estadístico 2009</t>
  </si>
  <si>
    <t>15. ORGANIZACIÓN Y RECURSOS MUNICIPALES. PERSONAL</t>
  </si>
  <si>
    <t>15. 1. Personal  por situación laboral y grupos de titulación por sexo. AYUNTAMIENTO DE MADRID Y ORGANISMOS AUTONOMOS</t>
  </si>
  <si>
    <t>15.1. Personal  por situación laboral y grupos de titulación por sexo. AYUNTAMIENTO DE MADRID</t>
  </si>
  <si>
    <t>15.1. Personal  por situación laboral y grupos de titulación por sexo. INFORMATICA DEL AYUNTAMIENTO DE MADRID</t>
  </si>
  <si>
    <t>15.1. Personal  por situación laboral y grupos de titulación por sexo. MADRID EMPRENDE</t>
  </si>
  <si>
    <t>15.1. Personal  por situación laboral y grupos de titulación por sexo. MADRID SALUD</t>
  </si>
  <si>
    <t>15.1. Personal  por situación laboral y grupos de titulación por sexo. AGENCIA TRIBUTARIA</t>
  </si>
  <si>
    <t>15.1. Personal  por situación laboral y grupos de titulación por sexo. AGENCIA PARA EL EMPLEO DE MADRID</t>
  </si>
  <si>
    <t>15.1. Personal  por situación laboral y grupos de titulación por sexo. PATRONATO DE TURISMO</t>
  </si>
  <si>
    <t>15.1. Personal  por situación laboral y grupos de titulación por sexo . TOTAL SOCIEDADES MERCANTILES</t>
  </si>
  <si>
    <t>15.1. Personal  por situación laboral y grupos de titulación por sexo. EMPRESA MUNICIPAL DE TRANSPORTES, S.A.</t>
  </si>
  <si>
    <t xml:space="preserve">15.1. Personal  por situación laboral y grupos de titulación por sexo. EMV, S.A. </t>
  </si>
  <si>
    <t>15.1. Personal  por situación laboral y grupos de titulación por sexo. PROMOCION MADRID, S.A.</t>
  </si>
  <si>
    <t>15.1. Personal  por situación laboral y grupos de titulación por sexo. MADRID ESPACIOS Y CONGRESOS</t>
  </si>
  <si>
    <t>15.1. Personal  por situación laboral y grupos de titulación por sexo. MADRID MOVILIDAD</t>
  </si>
  <si>
    <t>15.1. Personal  por situación laboral y grupos de titulación por sexo. MADRID ARTE Y CULTURA, S.A.</t>
  </si>
  <si>
    <t>15.1. Personal  por situación laboral y grupos de titulación por sexo . TOTAL EMPRESAS ECONOMIA MIXTA</t>
  </si>
  <si>
    <t>15.1. Personal  por situación laboral y grupos de titulación por sexo. EMPRESA MIXTA SERVICIOS FUNERARIOS,S.A.</t>
  </si>
  <si>
    <t xml:space="preserve">15.1. Personal  por situación laboral y grupos de titulación por sexo. MERCAMADRID </t>
  </si>
  <si>
    <t>15.1. Personal  por situación laboral y grupos de titulación por sexo. EMPRESA MIXTA CLUB DE CAMPO VILLA DE MADRID, S.A.</t>
  </si>
  <si>
    <t>15.1. Personal  por situación laboral y grupos de titulación por sexo. MADRID CALLE 30, S.A.</t>
  </si>
  <si>
    <t>* Ver notas aclaratorias relativas a la estimación de personal facilitada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</si>
</sst>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_-* #,##0.00\ &quot;Pts&quot;_-;\-* #,##0.00\ &quot;Pts&quot;_-;_-* &quot;-&quot;??\ &quot;Pts&quot;_-;_-@_-"/>
  </numFmts>
  <fonts count="12">
    <font>
      <sz val="10"/>
      <name val="Arial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8"/>
      <color indexed="9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left"/>
      <protection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 applyProtection="1">
      <alignment horizontal="right"/>
      <protection/>
    </xf>
    <xf numFmtId="0" fontId="1" fillId="0" borderId="5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6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1" fillId="0" borderId="6" xfId="0" applyFont="1" applyBorder="1" applyAlignment="1">
      <alignment horizontal="centerContinuous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right"/>
    </xf>
    <xf numFmtId="3" fontId="1" fillId="0" borderId="7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NumberForma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5" fillId="0" borderId="0" xfId="15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right"/>
      <protection/>
    </xf>
    <xf numFmtId="1" fontId="1" fillId="0" borderId="7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alignment horizontal="right"/>
      <protection/>
    </xf>
    <xf numFmtId="0" fontId="3" fillId="2" borderId="11" xfId="0" applyFont="1" applyFill="1" applyBorder="1" applyAlignment="1" applyProtection="1">
      <alignment horizontal="right"/>
      <protection/>
    </xf>
    <xf numFmtId="0" fontId="1" fillId="0" borderId="4" xfId="0" applyFont="1" applyBorder="1" applyAlignment="1">
      <alignment horizontal="centerContinuous"/>
    </xf>
    <xf numFmtId="3" fontId="3" fillId="0" borderId="7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 applyProtection="1">
      <alignment horizontal="left"/>
      <protection/>
    </xf>
    <xf numFmtId="0" fontId="1" fillId="0" borderId="9" xfId="0" applyFont="1" applyBorder="1" applyAlignment="1">
      <alignment horizontal="centerContinuous"/>
    </xf>
    <xf numFmtId="0" fontId="8" fillId="3" borderId="0" xfId="15" applyFont="1" applyFill="1" applyAlignment="1">
      <alignment horizontal="center"/>
    </xf>
    <xf numFmtId="0" fontId="10" fillId="0" borderId="0" xfId="15" applyFont="1" applyAlignment="1">
      <alignment/>
    </xf>
    <xf numFmtId="0" fontId="11" fillId="0" borderId="0" xfId="15" applyFont="1" applyAlignment="1">
      <alignment/>
    </xf>
    <xf numFmtId="0" fontId="9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1012" TargetMode="Externa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4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2.75">
      <c r="C1" s="50" t="s">
        <v>39</v>
      </c>
    </row>
    <row r="3" s="51" customFormat="1" ht="11.25">
      <c r="B3" s="70" t="s">
        <v>72</v>
      </c>
    </row>
    <row r="4" s="1" customFormat="1" ht="11.25">
      <c r="B4" s="69" t="s">
        <v>41</v>
      </c>
    </row>
    <row r="5" s="1" customFormat="1" ht="11.25">
      <c r="B5" s="69" t="s">
        <v>42</v>
      </c>
    </row>
    <row r="6" s="1" customFormat="1" ht="11.25">
      <c r="B6" s="69" t="s">
        <v>43</v>
      </c>
    </row>
    <row r="7" s="1" customFormat="1" ht="11.25">
      <c r="B7" s="69" t="s">
        <v>44</v>
      </c>
    </row>
    <row r="8" s="1" customFormat="1" ht="11.25">
      <c r="B8" s="69" t="s">
        <v>45</v>
      </c>
    </row>
    <row r="9" s="1" customFormat="1" ht="11.25">
      <c r="B9" s="69" t="s">
        <v>46</v>
      </c>
    </row>
    <row r="10" s="1" customFormat="1" ht="11.25">
      <c r="B10" s="69" t="s">
        <v>47</v>
      </c>
    </row>
    <row r="11" s="1" customFormat="1" ht="11.25"/>
    <row r="12" s="51" customFormat="1" ht="11.25">
      <c r="B12" s="70" t="s">
        <v>40</v>
      </c>
    </row>
    <row r="13" s="1" customFormat="1" ht="11.25">
      <c r="B13" s="69" t="s">
        <v>48</v>
      </c>
    </row>
    <row r="14" s="1" customFormat="1" ht="11.25">
      <c r="B14" s="69" t="s">
        <v>58</v>
      </c>
    </row>
    <row r="15" s="1" customFormat="1" ht="11.25">
      <c r="B15" s="69" t="s">
        <v>49</v>
      </c>
    </row>
    <row r="16" s="1" customFormat="1" ht="11.25">
      <c r="B16" s="69" t="s">
        <v>50</v>
      </c>
    </row>
    <row r="17" s="1" customFormat="1" ht="11.25">
      <c r="B17" s="69" t="s">
        <v>51</v>
      </c>
    </row>
    <row r="18" s="1" customFormat="1" ht="11.25">
      <c r="B18" s="69" t="s">
        <v>52</v>
      </c>
    </row>
    <row r="19" s="1" customFormat="1" ht="11.25"/>
    <row r="20" s="51" customFormat="1" ht="11.25">
      <c r="B20" s="70" t="s">
        <v>53</v>
      </c>
    </row>
    <row r="21" s="1" customFormat="1" ht="11.25">
      <c r="B21" s="69" t="s">
        <v>54</v>
      </c>
    </row>
    <row r="22" s="1" customFormat="1" ht="11.25">
      <c r="B22" s="69" t="s">
        <v>55</v>
      </c>
    </row>
    <row r="23" s="1" customFormat="1" ht="11.25">
      <c r="B23" s="69" t="s">
        <v>56</v>
      </c>
    </row>
    <row r="24" s="1" customFormat="1" ht="11.25">
      <c r="B24" s="69" t="s">
        <v>57</v>
      </c>
    </row>
  </sheetData>
  <hyperlinks>
    <hyperlink ref="B4" location="'1510109c'!A1" display="Ayuntamiento de Madrid"/>
    <hyperlink ref="B5" location="'1510109d'!A1" display="Informática del Ayuntamiento de Madrid"/>
    <hyperlink ref="B6" location="'1510109e'!A1" display="Madrid Emprende"/>
    <hyperlink ref="B7" location="'1510109f'!A1" display="Madrid Salud"/>
    <hyperlink ref="B8" location="'1510109g'!A1" display="Agencia Tributaria de Madrid"/>
    <hyperlink ref="B9" location="'1510109h'!A1" display="Agencia para el Empleo de Madrid"/>
    <hyperlink ref="B10" location="'1510109i'!A1" display="Patronato de Turismo de Madrid"/>
    <hyperlink ref="B12" location="'1510109j'!A1" display="TOTAL SOCIEDADES MERCANTILES LOCALES"/>
    <hyperlink ref="B13" location="'1510109k'!A1" display="Empresa Municipal de Transportes, S.A."/>
    <hyperlink ref="B14" location="'1510109l'!A1" display="Empresa Municipal de la Vivienda y Suelo de Madrid, S.A."/>
    <hyperlink ref="B15" location="'1510109m'!A1" display="Promoción Madrid, S.A."/>
    <hyperlink ref="B16" location="'1510109n'!A1" display="Madrid Espacios y Congresos, S.A."/>
    <hyperlink ref="B17" location="'1510109o'!A1" display="Madrid Movilidad, S.A."/>
    <hyperlink ref="B18" location="'1510109p'!A1" display="Madrid Arte y Cultura, S.A."/>
    <hyperlink ref="B20" location="'1510109q'!A1" display="TOTAL EMPRESAS DE ECONOMIA MIXTA"/>
    <hyperlink ref="B21" location="'1510109r'!A1" display="Empresa Mixta de Servicios Funerarios de Madrid, S.A."/>
    <hyperlink ref="B22" location="'1510109s'!A1" display="Mercamadrid, S.A."/>
    <hyperlink ref="B23" location="'1510109t'!A1" display="Empresa Mixta Club de Campo Villa de Madrid, S.A."/>
    <hyperlink ref="B24" location="'1510109u'!A1" display="Madrid Calle 30, S.A."/>
    <hyperlink ref="B3" location="'1510109b'!A1" display="TOTAL  AYUNTAMIENTO DE MADRID Y ORGANISMOS AUTONOMOS"/>
  </hyperlink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B4" sqref="B4"/>
    </sheetView>
  </sheetViews>
  <sheetFormatPr defaultColWidth="11.421875" defaultRowHeight="12.75"/>
  <cols>
    <col min="2" max="2" width="24.8515625" style="0" customWidth="1"/>
    <col min="7" max="7" width="0.85546875" style="0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="1" customFormat="1" ht="12" thickBot="1"/>
    <row r="4" spans="1:7" s="1" customFormat="1" ht="20.25" thickBot="1" thickTop="1">
      <c r="A4" s="2" t="s">
        <v>0</v>
      </c>
      <c r="B4" s="3" t="s">
        <v>74</v>
      </c>
      <c r="C4" s="3"/>
      <c r="D4" s="3"/>
      <c r="E4" s="3"/>
      <c r="F4" s="3"/>
      <c r="G4" s="51"/>
    </row>
    <row r="5" spans="1:6" s="1" customFormat="1" ht="12" thickTop="1">
      <c r="A5" s="4" t="s">
        <v>1</v>
      </c>
      <c r="B5" s="5"/>
      <c r="C5" s="5"/>
      <c r="D5" s="5"/>
      <c r="E5" s="5"/>
      <c r="F5" s="5"/>
    </row>
    <row r="6" spans="1:6" s="1" customFormat="1" ht="11.25">
      <c r="A6" s="4" t="s">
        <v>2</v>
      </c>
      <c r="B6" s="6" t="s">
        <v>83</v>
      </c>
      <c r="C6" s="6"/>
      <c r="D6" s="6"/>
      <c r="E6" s="6"/>
      <c r="F6" s="6"/>
    </row>
    <row r="7" spans="2:11" s="1" customFormat="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s="1" customFormat="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s="1" customFormat="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s="1" customFormat="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s="1" customFormat="1" ht="11.25">
      <c r="B11" s="15" t="s">
        <v>10</v>
      </c>
      <c r="C11" s="16">
        <v>9157</v>
      </c>
      <c r="D11" s="17">
        <v>100</v>
      </c>
      <c r="E11" s="16">
        <v>8255</v>
      </c>
      <c r="F11" s="16">
        <v>902</v>
      </c>
      <c r="G11" s="16"/>
      <c r="H11" s="52">
        <v>8876</v>
      </c>
      <c r="I11" s="17">
        <v>100</v>
      </c>
      <c r="J11" s="18">
        <v>8054</v>
      </c>
      <c r="K11" s="20">
        <v>822</v>
      </c>
    </row>
    <row r="12" spans="2:15" s="1" customFormat="1" ht="12.75">
      <c r="B12" s="21"/>
      <c r="C12" s="27"/>
      <c r="D12" s="22"/>
      <c r="E12" s="22"/>
      <c r="F12" s="22"/>
      <c r="G12" s="23"/>
      <c r="H12" s="22"/>
      <c r="I12" s="24"/>
      <c r="J12" s="24"/>
      <c r="K12" s="25"/>
      <c r="L12" s="28"/>
      <c r="M12" s="28"/>
      <c r="N12" s="28"/>
      <c r="O12" s="28"/>
    </row>
    <row r="13" spans="2:15" s="1" customFormat="1" ht="12.75">
      <c r="B13" s="26" t="s">
        <v>11</v>
      </c>
      <c r="C13" s="27"/>
      <c r="D13" s="27"/>
      <c r="E13" s="27"/>
      <c r="F13" s="27"/>
      <c r="G13" s="23"/>
      <c r="H13" s="22"/>
      <c r="I13" s="24"/>
      <c r="J13" s="24"/>
      <c r="K13" s="25"/>
      <c r="L13" s="28"/>
      <c r="M13" s="40"/>
      <c r="N13" s="40"/>
      <c r="O13" s="40"/>
    </row>
    <row r="14" spans="2:15" s="1" customFormat="1" ht="12.75">
      <c r="B14" s="26" t="s">
        <v>17</v>
      </c>
      <c r="C14" s="27">
        <v>142</v>
      </c>
      <c r="D14" s="29">
        <v>1.550726220377853</v>
      </c>
      <c r="E14" s="22">
        <v>46</v>
      </c>
      <c r="F14" s="22">
        <v>96</v>
      </c>
      <c r="G14" s="22"/>
      <c r="H14" s="22">
        <v>132</v>
      </c>
      <c r="I14" s="30">
        <v>1.487156376746282</v>
      </c>
      <c r="J14" s="22">
        <v>40</v>
      </c>
      <c r="K14" s="41">
        <v>92</v>
      </c>
      <c r="L14" s="28"/>
      <c r="M14" s="40"/>
      <c r="N14" s="40"/>
      <c r="O14" s="40"/>
    </row>
    <row r="15" spans="2:15" s="1" customFormat="1" ht="12.75">
      <c r="B15" s="26" t="s">
        <v>18</v>
      </c>
      <c r="C15" s="27" t="s">
        <v>15</v>
      </c>
      <c r="D15" s="29" t="s">
        <v>15</v>
      </c>
      <c r="E15" s="22" t="s">
        <v>15</v>
      </c>
      <c r="F15" s="22" t="s">
        <v>15</v>
      </c>
      <c r="G15" s="22"/>
      <c r="H15" s="22" t="s">
        <v>15</v>
      </c>
      <c r="I15" s="30" t="s">
        <v>15</v>
      </c>
      <c r="J15" s="22" t="s">
        <v>15</v>
      </c>
      <c r="K15" s="41" t="s">
        <v>15</v>
      </c>
      <c r="L15" s="28"/>
      <c r="M15" s="40"/>
      <c r="N15" s="40"/>
      <c r="O15" s="40"/>
    </row>
    <row r="16" spans="2:15" s="1" customFormat="1" ht="12.75">
      <c r="B16" s="26" t="s">
        <v>19</v>
      </c>
      <c r="C16" s="27">
        <v>8854</v>
      </c>
      <c r="D16" s="29">
        <v>96.69105602271486</v>
      </c>
      <c r="E16" s="22">
        <v>8082</v>
      </c>
      <c r="F16" s="22">
        <v>772</v>
      </c>
      <c r="G16" s="22"/>
      <c r="H16" s="22">
        <v>8598</v>
      </c>
      <c r="I16" s="30">
        <v>96.86795853988284</v>
      </c>
      <c r="J16" s="22">
        <v>7902</v>
      </c>
      <c r="K16" s="41">
        <v>696</v>
      </c>
      <c r="L16" s="28"/>
      <c r="M16" s="40"/>
      <c r="N16" s="40"/>
      <c r="O16" s="40"/>
    </row>
    <row r="17" spans="2:15" s="1" customFormat="1" ht="12.75">
      <c r="B17" s="26" t="s">
        <v>20</v>
      </c>
      <c r="C17" s="27">
        <v>131</v>
      </c>
      <c r="D17" s="29">
        <v>1.4305995413344983</v>
      </c>
      <c r="E17" s="22">
        <v>104</v>
      </c>
      <c r="F17" s="22">
        <v>27</v>
      </c>
      <c r="G17" s="22"/>
      <c r="H17" s="22">
        <v>112</v>
      </c>
      <c r="I17" s="30">
        <v>1.2618296529968454</v>
      </c>
      <c r="J17" s="22">
        <v>86</v>
      </c>
      <c r="K17" s="41">
        <v>26</v>
      </c>
      <c r="L17" s="27"/>
      <c r="M17" s="40"/>
      <c r="N17" s="40"/>
      <c r="O17" s="40"/>
    </row>
    <row r="18" spans="2:15" s="1" customFormat="1" ht="12.75">
      <c r="B18" s="26" t="s">
        <v>21</v>
      </c>
      <c r="C18" s="27">
        <v>30</v>
      </c>
      <c r="D18" s="29">
        <v>0.32761821557278586</v>
      </c>
      <c r="E18" s="22">
        <v>23</v>
      </c>
      <c r="F18" s="22">
        <v>7</v>
      </c>
      <c r="G18" s="22"/>
      <c r="H18" s="22">
        <v>34</v>
      </c>
      <c r="I18" s="30">
        <v>0.3830554303740424</v>
      </c>
      <c r="J18" s="22">
        <v>26</v>
      </c>
      <c r="K18" s="41">
        <v>8</v>
      </c>
      <c r="L18" s="27"/>
      <c r="M18" s="40"/>
      <c r="N18" s="40"/>
      <c r="O18" s="40"/>
    </row>
    <row r="19" spans="2:16" s="1" customFormat="1" ht="12.75">
      <c r="B19" s="33"/>
      <c r="C19" s="34"/>
      <c r="D19" s="34"/>
      <c r="E19" s="34"/>
      <c r="F19" s="34"/>
      <c r="G19" s="35"/>
      <c r="H19" s="35"/>
      <c r="I19" s="35"/>
      <c r="J19" s="35"/>
      <c r="K19" s="38"/>
      <c r="L19" s="28"/>
      <c r="M19" s="40"/>
      <c r="N19" s="40"/>
      <c r="O19" s="40"/>
      <c r="P19" s="40"/>
    </row>
    <row r="20" spans="2:6" s="1" customFormat="1" ht="11.25">
      <c r="B20" s="39" t="s">
        <v>71</v>
      </c>
      <c r="C20" s="39"/>
      <c r="D20" s="39"/>
      <c r="E20" s="39"/>
      <c r="F20" s="39"/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8.14062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84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 aca="true" t="shared" si="0" ref="C11:K11">SUM(C14:C18)</f>
        <v>7851</v>
      </c>
      <c r="D11" s="17">
        <f t="shared" si="0"/>
        <v>100</v>
      </c>
      <c r="E11" s="16">
        <f t="shared" si="0"/>
        <v>7486</v>
      </c>
      <c r="F11" s="16">
        <f t="shared" si="0"/>
        <v>365</v>
      </c>
      <c r="G11" s="16">
        <f t="shared" si="0"/>
        <v>0</v>
      </c>
      <c r="H11" s="18">
        <f t="shared" si="0"/>
        <v>7634</v>
      </c>
      <c r="I11" s="19">
        <f t="shared" si="0"/>
        <v>100</v>
      </c>
      <c r="J11" s="18">
        <f t="shared" si="0"/>
        <v>7313</v>
      </c>
      <c r="K11" s="20">
        <f t="shared" si="0"/>
        <v>321</v>
      </c>
    </row>
    <row r="12" spans="2:15" ht="12.75">
      <c r="B12" s="21"/>
      <c r="C12" s="22"/>
      <c r="D12" s="22"/>
      <c r="E12" s="22"/>
      <c r="F12" s="22"/>
      <c r="G12" s="23"/>
      <c r="H12" s="24"/>
      <c r="I12" s="24"/>
      <c r="J12" s="24"/>
      <c r="K12" s="25"/>
      <c r="L12" s="28"/>
      <c r="M12" s="28"/>
      <c r="N12" s="28"/>
      <c r="O12" s="28"/>
    </row>
    <row r="13" spans="2:15" ht="12.75">
      <c r="B13" s="26" t="s">
        <v>11</v>
      </c>
      <c r="C13" s="27"/>
      <c r="D13" s="27"/>
      <c r="E13" s="27"/>
      <c r="F13" s="27"/>
      <c r="G13" s="23"/>
      <c r="H13" s="24"/>
      <c r="I13" s="24"/>
      <c r="J13" s="24"/>
      <c r="K13" s="25"/>
      <c r="L13" s="28"/>
      <c r="M13" s="40"/>
      <c r="N13" s="40"/>
      <c r="O13" s="40"/>
    </row>
    <row r="14" spans="2:15" ht="12.75">
      <c r="B14" s="26" t="s">
        <v>17</v>
      </c>
      <c r="C14" s="27" t="s">
        <v>15</v>
      </c>
      <c r="D14" s="29" t="s">
        <v>15</v>
      </c>
      <c r="E14" s="27" t="s">
        <v>15</v>
      </c>
      <c r="F14" s="27" t="s">
        <v>15</v>
      </c>
      <c r="G14" s="23"/>
      <c r="H14" s="29" t="s">
        <v>15</v>
      </c>
      <c r="I14" s="29" t="s">
        <v>15</v>
      </c>
      <c r="J14" s="27" t="s">
        <v>15</v>
      </c>
      <c r="K14" s="31" t="s">
        <v>15</v>
      </c>
      <c r="L14" s="27"/>
      <c r="M14" s="40"/>
      <c r="N14" s="40"/>
      <c r="O14" s="40"/>
    </row>
    <row r="15" spans="2:15" ht="12.75">
      <c r="B15" s="26" t="s">
        <v>18</v>
      </c>
      <c r="C15" s="27" t="s">
        <v>15</v>
      </c>
      <c r="D15" s="29" t="s">
        <v>15</v>
      </c>
      <c r="E15" s="27" t="s">
        <v>15</v>
      </c>
      <c r="F15" s="27" t="s">
        <v>15</v>
      </c>
      <c r="G15" s="23"/>
      <c r="H15" s="29" t="s">
        <v>15</v>
      </c>
      <c r="I15" s="29" t="s">
        <v>15</v>
      </c>
      <c r="J15" s="27" t="s">
        <v>15</v>
      </c>
      <c r="K15" s="31" t="s">
        <v>15</v>
      </c>
      <c r="L15" s="28"/>
      <c r="M15" s="40"/>
      <c r="N15" s="40"/>
      <c r="O15" s="40"/>
    </row>
    <row r="16" spans="2:11" ht="11.25">
      <c r="B16" s="26" t="s">
        <v>19</v>
      </c>
      <c r="C16" s="27">
        <f>SUM(E16:F16)</f>
        <v>7840</v>
      </c>
      <c r="D16" s="29">
        <v>99.85989045981404</v>
      </c>
      <c r="E16" s="27">
        <v>7475</v>
      </c>
      <c r="F16" s="27">
        <v>365</v>
      </c>
      <c r="G16" s="23"/>
      <c r="H16" s="22">
        <f>SUM(J16:K16)</f>
        <v>7623</v>
      </c>
      <c r="I16" s="30">
        <v>99.85590778097983</v>
      </c>
      <c r="J16" s="22">
        <v>7302</v>
      </c>
      <c r="K16" s="41">
        <v>321</v>
      </c>
    </row>
    <row r="17" spans="2:11" ht="11.25">
      <c r="B17" s="26" t="s">
        <v>20</v>
      </c>
      <c r="C17" s="27" t="s">
        <v>15</v>
      </c>
      <c r="D17" s="29" t="s">
        <v>15</v>
      </c>
      <c r="E17" s="27" t="s">
        <v>15</v>
      </c>
      <c r="F17" s="27" t="s">
        <v>15</v>
      </c>
      <c r="G17" s="23"/>
      <c r="H17" s="29" t="s">
        <v>15</v>
      </c>
      <c r="I17" s="29" t="s">
        <v>15</v>
      </c>
      <c r="J17" s="27" t="s">
        <v>15</v>
      </c>
      <c r="K17" s="31" t="s">
        <v>15</v>
      </c>
    </row>
    <row r="18" spans="2:11" ht="11.25">
      <c r="B18" s="26" t="s">
        <v>21</v>
      </c>
      <c r="C18" s="27">
        <f>SUM(E18:F18)</f>
        <v>11</v>
      </c>
      <c r="D18" s="29">
        <v>0.14010954018596358</v>
      </c>
      <c r="E18" s="27">
        <v>11</v>
      </c>
      <c r="F18" s="27" t="s">
        <v>15</v>
      </c>
      <c r="G18" s="23"/>
      <c r="H18" s="22">
        <f>SUM(J18:K18)</f>
        <v>11</v>
      </c>
      <c r="I18" s="30">
        <v>0.1440922190201729</v>
      </c>
      <c r="J18" s="24">
        <v>11</v>
      </c>
      <c r="K18" s="31" t="s">
        <v>15</v>
      </c>
    </row>
    <row r="19" spans="2:16" ht="12.75">
      <c r="B19" s="33"/>
      <c r="C19" s="34"/>
      <c r="D19" s="34"/>
      <c r="E19" s="34"/>
      <c r="F19" s="34"/>
      <c r="G19" s="35"/>
      <c r="H19" s="35"/>
      <c r="I19" s="35"/>
      <c r="J19" s="35"/>
      <c r="K19" s="38"/>
      <c r="L19" s="28"/>
      <c r="M19" s="40"/>
      <c r="N19" s="40"/>
      <c r="O19" s="40"/>
      <c r="P19" s="40"/>
    </row>
    <row r="20" spans="2:6" ht="11.25">
      <c r="B20" s="39" t="s">
        <v>60</v>
      </c>
      <c r="C20" s="39"/>
      <c r="D20" s="39"/>
      <c r="E20" s="39"/>
      <c r="F20" s="39"/>
    </row>
    <row r="22" ht="11.25">
      <c r="B22" s="1" t="s">
        <v>31</v>
      </c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 r:id="rId1"/>
  <ignoredErrors>
    <ignoredError sqref="C18 C16 H16:H1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8.14062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85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SUM(C14:C18)</f>
        <v>398</v>
      </c>
      <c r="D11" s="17">
        <f>SUM(D14:D18)</f>
        <v>100</v>
      </c>
      <c r="E11" s="16">
        <f>SUM(E14:E18)</f>
        <v>132</v>
      </c>
      <c r="F11" s="16">
        <f>SUM(F14:F18)</f>
        <v>266</v>
      </c>
      <c r="G11" s="16"/>
      <c r="H11" s="18">
        <f>SUM(H14:H18)</f>
        <v>366</v>
      </c>
      <c r="I11" s="17">
        <f>SUM(I14:I18)</f>
        <v>100</v>
      </c>
      <c r="J11" s="18">
        <f>SUM(J14:J18)</f>
        <v>118</v>
      </c>
      <c r="K11" s="20">
        <f>SUM(K14:K18)</f>
        <v>248</v>
      </c>
    </row>
    <row r="12" spans="2:15" ht="12.75">
      <c r="B12" s="21"/>
      <c r="C12" s="22"/>
      <c r="D12" s="22"/>
      <c r="E12" s="22"/>
      <c r="F12" s="22"/>
      <c r="G12" s="23"/>
      <c r="H12" s="24"/>
      <c r="I12" s="24"/>
      <c r="J12" s="24"/>
      <c r="K12" s="25"/>
      <c r="L12" s="28"/>
      <c r="M12" s="28"/>
      <c r="N12" s="28"/>
      <c r="O12" s="28"/>
    </row>
    <row r="13" spans="2:15" ht="12.75">
      <c r="B13" s="26" t="s">
        <v>11</v>
      </c>
      <c r="C13" s="27"/>
      <c r="D13" s="27"/>
      <c r="E13" s="27"/>
      <c r="F13" s="27"/>
      <c r="G13" s="23"/>
      <c r="H13" s="24"/>
      <c r="I13" s="24"/>
      <c r="J13" s="24"/>
      <c r="K13" s="25"/>
      <c r="L13" s="28"/>
      <c r="M13" s="40"/>
      <c r="N13" s="40"/>
      <c r="O13" s="40"/>
    </row>
    <row r="14" spans="2:15" ht="12.75">
      <c r="B14" s="26" t="s">
        <v>17</v>
      </c>
      <c r="C14" s="27">
        <f>SUM(E14:F14)</f>
        <v>129</v>
      </c>
      <c r="D14" s="29">
        <f>(C14*100)/$C$11</f>
        <v>32.41206030150754</v>
      </c>
      <c r="E14" s="27">
        <v>37</v>
      </c>
      <c r="F14" s="27">
        <v>92</v>
      </c>
      <c r="G14" s="23"/>
      <c r="H14" s="22">
        <f>SUM(J14:K14)</f>
        <v>102</v>
      </c>
      <c r="I14" s="30">
        <f>(H14*100)/$H$11</f>
        <v>27.868852459016395</v>
      </c>
      <c r="J14" s="22">
        <v>27</v>
      </c>
      <c r="K14" s="31">
        <v>75</v>
      </c>
      <c r="L14" s="27"/>
      <c r="M14" s="40"/>
      <c r="N14" s="40"/>
      <c r="O14" s="40"/>
    </row>
    <row r="15" spans="2:15" ht="12.75">
      <c r="B15" s="26" t="s">
        <v>18</v>
      </c>
      <c r="C15" s="27" t="s">
        <v>15</v>
      </c>
      <c r="D15" s="29" t="s">
        <v>15</v>
      </c>
      <c r="E15" s="27" t="s">
        <v>15</v>
      </c>
      <c r="F15" s="27" t="s">
        <v>15</v>
      </c>
      <c r="G15" s="23"/>
      <c r="H15" s="22" t="s">
        <v>15</v>
      </c>
      <c r="I15" s="30" t="s">
        <v>15</v>
      </c>
      <c r="J15" s="27" t="s">
        <v>15</v>
      </c>
      <c r="K15" s="31" t="s">
        <v>15</v>
      </c>
      <c r="L15" s="28"/>
      <c r="M15" s="40"/>
      <c r="N15" s="40"/>
      <c r="O15" s="40"/>
    </row>
    <row r="16" spans="2:11" ht="11.25">
      <c r="B16" s="26" t="s">
        <v>19</v>
      </c>
      <c r="C16" s="27">
        <f>SUM(E16:F16)</f>
        <v>266</v>
      </c>
      <c r="D16" s="29">
        <f>(C16*100)/$C$11</f>
        <v>66.83417085427136</v>
      </c>
      <c r="E16" s="27">
        <v>94</v>
      </c>
      <c r="F16" s="27">
        <v>172</v>
      </c>
      <c r="G16" s="23"/>
      <c r="H16" s="22">
        <f>SUM(J16:K16)</f>
        <v>261</v>
      </c>
      <c r="I16" s="30">
        <f>(H16*100)/$H$11</f>
        <v>71.31147540983606</v>
      </c>
      <c r="J16" s="22">
        <v>90</v>
      </c>
      <c r="K16" s="41">
        <v>171</v>
      </c>
    </row>
    <row r="17" spans="2:11" ht="11.25">
      <c r="B17" s="26" t="s">
        <v>20</v>
      </c>
      <c r="C17" s="27" t="s">
        <v>15</v>
      </c>
      <c r="D17" s="29" t="s">
        <v>15</v>
      </c>
      <c r="E17" s="27" t="s">
        <v>15</v>
      </c>
      <c r="F17" s="27" t="s">
        <v>15</v>
      </c>
      <c r="G17" s="23"/>
      <c r="H17" s="22" t="s">
        <v>15</v>
      </c>
      <c r="I17" s="30" t="s">
        <v>15</v>
      </c>
      <c r="J17" s="27" t="s">
        <v>15</v>
      </c>
      <c r="K17" s="31" t="s">
        <v>15</v>
      </c>
    </row>
    <row r="18" spans="2:11" ht="11.25">
      <c r="B18" s="26" t="s">
        <v>21</v>
      </c>
      <c r="C18" s="27">
        <f>SUM(E18:F18)</f>
        <v>3</v>
      </c>
      <c r="D18" s="29">
        <f>(C18*100)/$C$11</f>
        <v>0.7537688442211056</v>
      </c>
      <c r="E18" s="27">
        <v>1</v>
      </c>
      <c r="F18" s="27">
        <v>2</v>
      </c>
      <c r="G18" s="23"/>
      <c r="H18" s="22">
        <f>SUM(J18:K18)</f>
        <v>3</v>
      </c>
      <c r="I18" s="30">
        <f>(H18*100)/$H$11</f>
        <v>0.819672131147541</v>
      </c>
      <c r="J18" s="24">
        <v>1</v>
      </c>
      <c r="K18" s="25">
        <v>2</v>
      </c>
    </row>
    <row r="19" spans="2:16" ht="12.75">
      <c r="B19" s="33"/>
      <c r="C19" s="34"/>
      <c r="D19" s="34"/>
      <c r="E19" s="34"/>
      <c r="F19" s="34"/>
      <c r="G19" s="35"/>
      <c r="H19" s="35"/>
      <c r="I19" s="35"/>
      <c r="J19" s="35"/>
      <c r="K19" s="38"/>
      <c r="L19" s="28"/>
      <c r="M19" s="40"/>
      <c r="N19" s="40"/>
      <c r="O19" s="40"/>
      <c r="P19" s="40"/>
    </row>
    <row r="20" spans="2:6" ht="11.25">
      <c r="B20" s="39" t="s">
        <v>61</v>
      </c>
      <c r="C20" s="39"/>
      <c r="D20" s="39"/>
      <c r="E20" s="39"/>
      <c r="F20" s="39"/>
    </row>
    <row r="22" ht="11.25">
      <c r="B22" s="1" t="s">
        <v>31</v>
      </c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86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SUM(E11:F11)</f>
        <v>105</v>
      </c>
      <c r="D11" s="17">
        <f>SUM(D14:D18)</f>
        <v>100</v>
      </c>
      <c r="E11" s="16">
        <f>SUM(E14:E18)</f>
        <v>43</v>
      </c>
      <c r="F11" s="16">
        <f>SUM(F14:F18)</f>
        <v>62</v>
      </c>
      <c r="G11" s="16"/>
      <c r="H11" s="18">
        <f>SUM(H14:H18)</f>
        <v>84</v>
      </c>
      <c r="I11" s="53">
        <f>SUM(I14:I18)</f>
        <v>100</v>
      </c>
      <c r="J11" s="18">
        <f>SUM(J14:J18)</f>
        <v>40</v>
      </c>
      <c r="K11" s="20">
        <f>SUM(K14:K18)</f>
        <v>44</v>
      </c>
    </row>
    <row r="12" spans="2:11" ht="11.25">
      <c r="B12" s="21"/>
      <c r="C12" s="22"/>
      <c r="D12" s="29"/>
      <c r="E12" s="22"/>
      <c r="F12" s="22"/>
      <c r="G12" s="23"/>
      <c r="H12" s="24"/>
      <c r="I12" s="30"/>
      <c r="J12" s="24"/>
      <c r="K12" s="25"/>
    </row>
    <row r="13" spans="2:11" ht="12.75">
      <c r="B13" s="26" t="s">
        <v>11</v>
      </c>
      <c r="C13" s="27"/>
      <c r="D13" s="29"/>
      <c r="E13" s="27"/>
      <c r="F13" s="27"/>
      <c r="G13" s="23"/>
      <c r="H13" s="28"/>
      <c r="I13" s="30"/>
      <c r="J13" s="28"/>
      <c r="K13" s="25"/>
    </row>
    <row r="14" spans="2:11" ht="11.25">
      <c r="B14" s="26" t="s">
        <v>17</v>
      </c>
      <c r="C14" s="16">
        <f>SUM(E14:F14)</f>
        <v>11</v>
      </c>
      <c r="D14" s="29">
        <f>(C14*100)/$C$11</f>
        <v>10.476190476190476</v>
      </c>
      <c r="E14" s="27">
        <v>7</v>
      </c>
      <c r="F14" s="27">
        <v>4</v>
      </c>
      <c r="G14" s="23"/>
      <c r="H14" s="52">
        <f>SUM(J14:K14)</f>
        <v>28</v>
      </c>
      <c r="I14" s="30">
        <f>(H14*100)/$H$11</f>
        <v>33.333333333333336</v>
      </c>
      <c r="J14" s="27">
        <v>13</v>
      </c>
      <c r="K14" s="31">
        <v>15</v>
      </c>
    </row>
    <row r="15" spans="2:11" ht="11.25">
      <c r="B15" s="26" t="s">
        <v>18</v>
      </c>
      <c r="C15" s="16" t="s">
        <v>15</v>
      </c>
      <c r="D15" s="29" t="s">
        <v>15</v>
      </c>
      <c r="E15" s="27" t="s">
        <v>15</v>
      </c>
      <c r="F15" s="27" t="s">
        <v>15</v>
      </c>
      <c r="G15" s="23"/>
      <c r="H15" s="52" t="s">
        <v>15</v>
      </c>
      <c r="I15" s="30" t="s">
        <v>15</v>
      </c>
      <c r="J15" s="27" t="s">
        <v>15</v>
      </c>
      <c r="K15" s="31" t="s">
        <v>15</v>
      </c>
    </row>
    <row r="16" spans="2:11" ht="11.25">
      <c r="B16" s="26" t="s">
        <v>19</v>
      </c>
      <c r="C16" s="16">
        <f>SUM(E16:F16)</f>
        <v>92</v>
      </c>
      <c r="D16" s="29">
        <f>(C16*100)/$C$11</f>
        <v>87.61904761904762</v>
      </c>
      <c r="E16" s="27">
        <v>34</v>
      </c>
      <c r="F16" s="27">
        <v>58</v>
      </c>
      <c r="G16" s="23"/>
      <c r="H16" s="52">
        <f>SUM(J16:K16)</f>
        <v>54</v>
      </c>
      <c r="I16" s="30">
        <f>(H16*100)/$H$11</f>
        <v>64.28571428571429</v>
      </c>
      <c r="J16" s="27">
        <v>25</v>
      </c>
      <c r="K16" s="31">
        <v>29</v>
      </c>
    </row>
    <row r="17" spans="2:11" ht="11.25">
      <c r="B17" s="26" t="s">
        <v>20</v>
      </c>
      <c r="C17" s="16" t="s">
        <v>15</v>
      </c>
      <c r="D17" s="29" t="s">
        <v>15</v>
      </c>
      <c r="E17" s="27" t="s">
        <v>15</v>
      </c>
      <c r="F17" s="27" t="s">
        <v>15</v>
      </c>
      <c r="G17" s="23"/>
      <c r="H17" s="52" t="s">
        <v>15</v>
      </c>
      <c r="I17" s="30" t="s">
        <v>15</v>
      </c>
      <c r="J17" s="27" t="s">
        <v>15</v>
      </c>
      <c r="K17" s="31" t="s">
        <v>15</v>
      </c>
    </row>
    <row r="18" spans="2:11" ht="11.25">
      <c r="B18" s="26" t="s">
        <v>21</v>
      </c>
      <c r="C18" s="16">
        <f>SUM(E18:F18)</f>
        <v>2</v>
      </c>
      <c r="D18" s="29">
        <f>(C18*100)/$C$11</f>
        <v>1.9047619047619047</v>
      </c>
      <c r="E18" s="27">
        <v>2</v>
      </c>
      <c r="F18" s="27" t="s">
        <v>15</v>
      </c>
      <c r="G18" s="23"/>
      <c r="H18" s="52">
        <f>SUM(J18:K18)</f>
        <v>2</v>
      </c>
      <c r="I18" s="30">
        <f>(H18*100)/$H$11</f>
        <v>2.380952380952381</v>
      </c>
      <c r="J18" s="27">
        <v>2</v>
      </c>
      <c r="K18" s="31" t="s">
        <v>15</v>
      </c>
    </row>
    <row r="19" spans="2:11" ht="12.75">
      <c r="B19" s="33"/>
      <c r="C19" s="34"/>
      <c r="D19" s="34"/>
      <c r="E19" s="34"/>
      <c r="F19" s="34"/>
      <c r="G19" s="35"/>
      <c r="H19" s="36"/>
      <c r="I19" s="37"/>
      <c r="J19" s="37"/>
      <c r="K19" s="38"/>
    </row>
    <row r="20" spans="2:6" ht="11.25">
      <c r="B20" s="39" t="s">
        <v>62</v>
      </c>
      <c r="C20" s="39"/>
      <c r="D20" s="39"/>
      <c r="E20" s="39"/>
      <c r="F20" s="39"/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87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SUM(E11:F11)</f>
        <v>100</v>
      </c>
      <c r="D11" s="17">
        <v>100</v>
      </c>
      <c r="E11" s="16">
        <f>SUM(E14:E18)</f>
        <v>49</v>
      </c>
      <c r="F11" s="16">
        <f>SUM(F14:F18)</f>
        <v>51</v>
      </c>
      <c r="G11" s="16"/>
      <c r="H11" s="18">
        <f>SUM(H14:H18)</f>
        <v>97</v>
      </c>
      <c r="I11" s="53">
        <f>SUM(I14:I18)</f>
        <v>100</v>
      </c>
      <c r="J11" s="18">
        <f>SUM(J14:J18)</f>
        <v>47</v>
      </c>
      <c r="K11" s="20">
        <f>SUM(K14:K18)</f>
        <v>50</v>
      </c>
    </row>
    <row r="12" spans="2:11" ht="11.25">
      <c r="B12" s="21"/>
      <c r="C12" s="22"/>
      <c r="D12" s="29"/>
      <c r="E12" s="22"/>
      <c r="F12" s="22"/>
      <c r="G12" s="23"/>
      <c r="H12" s="24"/>
      <c r="I12" s="30"/>
      <c r="J12" s="24"/>
      <c r="K12" s="25"/>
    </row>
    <row r="13" spans="2:11" ht="12.75">
      <c r="B13" s="26" t="s">
        <v>11</v>
      </c>
      <c r="C13" s="27"/>
      <c r="D13" s="29"/>
      <c r="E13" s="27"/>
      <c r="F13" s="27"/>
      <c r="G13" s="23"/>
      <c r="H13" s="28"/>
      <c r="I13" s="30"/>
      <c r="J13" s="28"/>
      <c r="K13" s="25"/>
    </row>
    <row r="14" spans="2:11" ht="11.25">
      <c r="B14" s="26" t="s">
        <v>17</v>
      </c>
      <c r="C14" s="16">
        <f>SUM(E14:F14)</f>
        <v>2</v>
      </c>
      <c r="D14" s="29">
        <f>(C14*100)/$C$11</f>
        <v>2</v>
      </c>
      <c r="E14" s="27">
        <v>2</v>
      </c>
      <c r="F14" s="27" t="s">
        <v>15</v>
      </c>
      <c r="G14" s="23"/>
      <c r="H14" s="52" t="s">
        <v>15</v>
      </c>
      <c r="I14" s="30" t="s">
        <v>15</v>
      </c>
      <c r="J14" s="27" t="s">
        <v>15</v>
      </c>
      <c r="K14" s="31" t="s">
        <v>15</v>
      </c>
    </row>
    <row r="15" spans="2:11" ht="11.25">
      <c r="B15" s="26" t="s">
        <v>18</v>
      </c>
      <c r="C15" s="16" t="s">
        <v>15</v>
      </c>
      <c r="D15" s="29" t="s">
        <v>15</v>
      </c>
      <c r="E15" s="27" t="s">
        <v>15</v>
      </c>
      <c r="F15" s="27" t="s">
        <v>15</v>
      </c>
      <c r="G15" s="23"/>
      <c r="H15" s="52" t="s">
        <v>15</v>
      </c>
      <c r="I15" s="30" t="s">
        <v>15</v>
      </c>
      <c r="J15" s="27" t="s">
        <v>15</v>
      </c>
      <c r="K15" s="31" t="s">
        <v>15</v>
      </c>
    </row>
    <row r="16" spans="2:11" ht="11.25">
      <c r="B16" s="26" t="s">
        <v>19</v>
      </c>
      <c r="C16" s="16">
        <f>SUM(E16:F16)</f>
        <v>97</v>
      </c>
      <c r="D16" s="29">
        <f>(C16*100)/$C$11</f>
        <v>97</v>
      </c>
      <c r="E16" s="27">
        <v>46</v>
      </c>
      <c r="F16" s="27">
        <v>51</v>
      </c>
      <c r="G16" s="23"/>
      <c r="H16" s="52">
        <f>SUM(J16:K16)</f>
        <v>96</v>
      </c>
      <c r="I16" s="30">
        <f>(H16*100)/$H$11</f>
        <v>98.96907216494846</v>
      </c>
      <c r="J16" s="27">
        <v>46</v>
      </c>
      <c r="K16" s="31">
        <v>50</v>
      </c>
    </row>
    <row r="17" spans="2:11" ht="11.25">
      <c r="B17" s="26" t="s">
        <v>20</v>
      </c>
      <c r="C17" s="16" t="s">
        <v>15</v>
      </c>
      <c r="D17" s="29" t="s">
        <v>15</v>
      </c>
      <c r="E17" s="27" t="s">
        <v>15</v>
      </c>
      <c r="F17" s="27" t="s">
        <v>15</v>
      </c>
      <c r="G17" s="23"/>
      <c r="H17" s="52" t="s">
        <v>15</v>
      </c>
      <c r="I17" s="30" t="s">
        <v>15</v>
      </c>
      <c r="J17" s="27" t="s">
        <v>15</v>
      </c>
      <c r="K17" s="31" t="s">
        <v>15</v>
      </c>
    </row>
    <row r="18" spans="2:11" ht="11.25">
      <c r="B18" s="26" t="s">
        <v>21</v>
      </c>
      <c r="C18" s="16">
        <f>SUM(E18:F18)</f>
        <v>1</v>
      </c>
      <c r="D18" s="29">
        <f>(C18*100)/$C$11</f>
        <v>1</v>
      </c>
      <c r="E18" s="27">
        <v>1</v>
      </c>
      <c r="F18" s="27" t="s">
        <v>15</v>
      </c>
      <c r="G18" s="23"/>
      <c r="H18" s="52">
        <f>SUM(J18:K18)</f>
        <v>1</v>
      </c>
      <c r="I18" s="30">
        <f>(H18*100)/$H$11</f>
        <v>1.0309278350515463</v>
      </c>
      <c r="J18" s="27">
        <v>1</v>
      </c>
      <c r="K18" s="31" t="s">
        <v>15</v>
      </c>
    </row>
    <row r="19" spans="2:11" ht="12.75">
      <c r="B19" s="33"/>
      <c r="C19" s="34"/>
      <c r="D19" s="34"/>
      <c r="E19" s="34"/>
      <c r="F19" s="34"/>
      <c r="G19" s="35"/>
      <c r="H19" s="36"/>
      <c r="I19" s="37"/>
      <c r="J19" s="37"/>
      <c r="K19" s="38"/>
    </row>
    <row r="20" spans="2:6" ht="11.25">
      <c r="B20" s="39" t="s">
        <v>63</v>
      </c>
      <c r="C20" s="39"/>
      <c r="D20" s="39"/>
      <c r="E20" s="39"/>
      <c r="F20" s="39"/>
    </row>
    <row r="25" ht="32.25" customHeight="1"/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88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SUM(E11:F11)</f>
        <v>420</v>
      </c>
      <c r="D11" s="17">
        <v>100</v>
      </c>
      <c r="E11" s="16">
        <f>SUM(E14:E18)</f>
        <v>366</v>
      </c>
      <c r="F11" s="16">
        <f>SUM(F14:F18)</f>
        <v>54</v>
      </c>
      <c r="G11" s="16"/>
      <c r="H11" s="18">
        <f>SUM(J11:K11)</f>
        <v>410</v>
      </c>
      <c r="I11" s="53">
        <v>100</v>
      </c>
      <c r="J11" s="18">
        <f>SUM(J14:J18)</f>
        <v>357</v>
      </c>
      <c r="K11" s="20">
        <f>SUM(K14:K18)</f>
        <v>53</v>
      </c>
    </row>
    <row r="12" spans="2:11" ht="11.25">
      <c r="B12" s="21"/>
      <c r="C12" s="22"/>
      <c r="D12" s="29"/>
      <c r="E12" s="22"/>
      <c r="F12" s="22"/>
      <c r="G12" s="23"/>
      <c r="H12" s="24"/>
      <c r="I12" s="30"/>
      <c r="J12" s="24"/>
      <c r="K12" s="25"/>
    </row>
    <row r="13" spans="2:11" ht="12.75">
      <c r="B13" s="26" t="s">
        <v>11</v>
      </c>
      <c r="C13" s="27"/>
      <c r="D13" s="29"/>
      <c r="E13" s="27"/>
      <c r="F13" s="27"/>
      <c r="G13" s="23"/>
      <c r="H13" s="28"/>
      <c r="I13" s="30"/>
      <c r="J13" s="28"/>
      <c r="K13" s="25"/>
    </row>
    <row r="14" spans="2:11" ht="11.25">
      <c r="B14" s="26" t="s">
        <v>17</v>
      </c>
      <c r="C14" s="16" t="s">
        <v>15</v>
      </c>
      <c r="D14" s="29" t="s">
        <v>15</v>
      </c>
      <c r="E14" s="27" t="s">
        <v>15</v>
      </c>
      <c r="F14" s="27" t="s">
        <v>15</v>
      </c>
      <c r="G14" s="23"/>
      <c r="H14" s="52">
        <f>SUM(J14:K14)</f>
        <v>2</v>
      </c>
      <c r="I14" s="30">
        <v>0.4878048780487805</v>
      </c>
      <c r="J14" s="27" t="s">
        <v>15</v>
      </c>
      <c r="K14" s="31">
        <v>2</v>
      </c>
    </row>
    <row r="15" spans="2:11" ht="11.25">
      <c r="B15" s="26" t="s">
        <v>18</v>
      </c>
      <c r="C15" s="16" t="s">
        <v>15</v>
      </c>
      <c r="D15" s="29" t="s">
        <v>15</v>
      </c>
      <c r="E15" s="27" t="s">
        <v>15</v>
      </c>
      <c r="F15" s="27" t="s">
        <v>15</v>
      </c>
      <c r="G15" s="23"/>
      <c r="H15" s="52" t="s">
        <v>15</v>
      </c>
      <c r="I15" s="30" t="s">
        <v>15</v>
      </c>
      <c r="J15" s="27" t="s">
        <v>15</v>
      </c>
      <c r="K15" s="31" t="s">
        <v>15</v>
      </c>
    </row>
    <row r="16" spans="2:11" ht="11.25">
      <c r="B16" s="26" t="s">
        <v>19</v>
      </c>
      <c r="C16" s="16">
        <f>SUM(E16:F16)</f>
        <v>322</v>
      </c>
      <c r="D16" s="29">
        <v>76.66666666666667</v>
      </c>
      <c r="E16" s="27">
        <v>273</v>
      </c>
      <c r="F16" s="27">
        <v>49</v>
      </c>
      <c r="G16" s="23"/>
      <c r="H16" s="52">
        <f>SUM(J16:K16)</f>
        <v>335</v>
      </c>
      <c r="I16" s="30">
        <v>81.70731707317073</v>
      </c>
      <c r="J16" s="27">
        <v>286</v>
      </c>
      <c r="K16" s="31">
        <v>49</v>
      </c>
    </row>
    <row r="17" spans="2:11" ht="11.25">
      <c r="B17" s="26" t="s">
        <v>20</v>
      </c>
      <c r="C17" s="16">
        <f>SUM(E17:F17)</f>
        <v>98</v>
      </c>
      <c r="D17" s="29">
        <v>23.333333333333332</v>
      </c>
      <c r="E17" s="27">
        <v>93</v>
      </c>
      <c r="F17" s="27">
        <v>5</v>
      </c>
      <c r="G17" s="23"/>
      <c r="H17" s="52">
        <f>SUM(J17:K17)</f>
        <v>73</v>
      </c>
      <c r="I17" s="30">
        <v>17.804878048780488</v>
      </c>
      <c r="J17" s="27">
        <v>71</v>
      </c>
      <c r="K17" s="31">
        <v>2</v>
      </c>
    </row>
    <row r="18" spans="2:11" ht="11.25">
      <c r="B18" s="26" t="s">
        <v>21</v>
      </c>
      <c r="C18" s="16" t="s">
        <v>15</v>
      </c>
      <c r="D18" s="29" t="s">
        <v>15</v>
      </c>
      <c r="E18" s="27" t="s">
        <v>37</v>
      </c>
      <c r="F18" s="27" t="s">
        <v>37</v>
      </c>
      <c r="G18" s="23"/>
      <c r="H18" s="52" t="s">
        <v>15</v>
      </c>
      <c r="I18" s="30" t="s">
        <v>15</v>
      </c>
      <c r="J18" s="27" t="s">
        <v>15</v>
      </c>
      <c r="K18" s="31" t="s">
        <v>15</v>
      </c>
    </row>
    <row r="19" spans="2:11" ht="12.75">
      <c r="B19" s="33"/>
      <c r="C19" s="34"/>
      <c r="D19" s="34"/>
      <c r="E19" s="34"/>
      <c r="F19" s="34"/>
      <c r="G19" s="35"/>
      <c r="H19" s="36"/>
      <c r="I19" s="37"/>
      <c r="J19" s="37"/>
      <c r="K19" s="38"/>
    </row>
    <row r="20" spans="2:6" ht="11.25">
      <c r="B20" s="39" t="s">
        <v>64</v>
      </c>
      <c r="C20" s="39"/>
      <c r="D20" s="39"/>
      <c r="E20" s="39"/>
      <c r="F20" s="39"/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16:C17 H16:H1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P22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8.14062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89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SUM(C16:C18)</f>
        <v>283</v>
      </c>
      <c r="D11" s="17">
        <f>SUM(D16:D18)</f>
        <v>100</v>
      </c>
      <c r="E11" s="16">
        <f>SUM(E16:E18)</f>
        <v>179</v>
      </c>
      <c r="F11" s="16">
        <f>SUM(F16:F18)</f>
        <v>104</v>
      </c>
      <c r="G11" s="16"/>
      <c r="H11" s="18">
        <f>SUM(H16:H18)</f>
        <v>285</v>
      </c>
      <c r="I11" s="19">
        <f>SUM(I16:I18)</f>
        <v>100</v>
      </c>
      <c r="J11" s="18">
        <f>SUM(J16:J18)</f>
        <v>179</v>
      </c>
      <c r="K11" s="20">
        <f>SUM(K16:K18)</f>
        <v>106</v>
      </c>
    </row>
    <row r="12" spans="2:15" ht="12.75">
      <c r="B12" s="21"/>
      <c r="C12" s="22"/>
      <c r="D12" s="22"/>
      <c r="E12" s="22"/>
      <c r="F12" s="22"/>
      <c r="G12" s="23"/>
      <c r="H12" s="24"/>
      <c r="I12" s="24"/>
      <c r="J12" s="24"/>
      <c r="K12" s="25"/>
      <c r="L12" s="28"/>
      <c r="M12" s="28"/>
      <c r="N12" s="28"/>
      <c r="O12" s="28"/>
    </row>
    <row r="13" spans="2:15" ht="12.75">
      <c r="B13" s="26" t="s">
        <v>11</v>
      </c>
      <c r="C13" s="27"/>
      <c r="D13" s="27"/>
      <c r="E13" s="27"/>
      <c r="F13" s="27"/>
      <c r="G13" s="23"/>
      <c r="H13" s="24"/>
      <c r="I13" s="24"/>
      <c r="J13" s="24"/>
      <c r="K13" s="25"/>
      <c r="L13" s="28"/>
      <c r="M13" s="40"/>
      <c r="N13" s="40"/>
      <c r="O13" s="40"/>
    </row>
    <row r="14" spans="2:15" ht="12.75">
      <c r="B14" s="26" t="s">
        <v>17</v>
      </c>
      <c r="C14" s="27" t="s">
        <v>37</v>
      </c>
      <c r="D14" s="27" t="s">
        <v>37</v>
      </c>
      <c r="E14" s="27" t="s">
        <v>37</v>
      </c>
      <c r="F14" s="27" t="s">
        <v>37</v>
      </c>
      <c r="G14" s="27"/>
      <c r="H14" s="27" t="s">
        <v>37</v>
      </c>
      <c r="I14" s="27" t="s">
        <v>37</v>
      </c>
      <c r="J14" s="27" t="s">
        <v>37</v>
      </c>
      <c r="K14" s="31" t="s">
        <v>37</v>
      </c>
      <c r="L14" s="28"/>
      <c r="M14" s="40"/>
      <c r="N14" s="40"/>
      <c r="O14" s="40"/>
    </row>
    <row r="15" spans="2:15" ht="12.75">
      <c r="B15" s="26" t="s">
        <v>18</v>
      </c>
      <c r="C15" s="27" t="s">
        <v>37</v>
      </c>
      <c r="D15" s="27" t="s">
        <v>37</v>
      </c>
      <c r="E15" s="27" t="s">
        <v>37</v>
      </c>
      <c r="F15" s="27" t="s">
        <v>37</v>
      </c>
      <c r="G15" s="27"/>
      <c r="H15" s="27" t="s">
        <v>37</v>
      </c>
      <c r="I15" s="27" t="s">
        <v>37</v>
      </c>
      <c r="J15" s="27" t="s">
        <v>37</v>
      </c>
      <c r="K15" s="31" t="s">
        <v>37</v>
      </c>
      <c r="L15" s="28"/>
      <c r="M15" s="40"/>
      <c r="N15" s="40"/>
      <c r="O15" s="40"/>
    </row>
    <row r="16" spans="2:11" ht="11.25">
      <c r="B16" s="26" t="s">
        <v>19</v>
      </c>
      <c r="C16" s="27">
        <f>SUM(E16:F16)</f>
        <v>237</v>
      </c>
      <c r="D16" s="29">
        <f>(C16*100)/$C$11</f>
        <v>83.74558303886926</v>
      </c>
      <c r="E16" s="54">
        <v>160</v>
      </c>
      <c r="F16" s="54">
        <v>77</v>
      </c>
      <c r="G16" s="23"/>
      <c r="H16" s="22">
        <f>SUM(J16:K16)</f>
        <v>229</v>
      </c>
      <c r="I16" s="30">
        <f>(H16*100)/$H$11</f>
        <v>80.35087719298245</v>
      </c>
      <c r="J16" s="54">
        <v>153</v>
      </c>
      <c r="K16" s="55">
        <v>76</v>
      </c>
    </row>
    <row r="17" spans="2:11" ht="11.25">
      <c r="B17" s="26" t="s">
        <v>20</v>
      </c>
      <c r="C17" s="27">
        <f>SUM(E17:F17)</f>
        <v>33</v>
      </c>
      <c r="D17" s="29">
        <f>(C17*100)/$C$11</f>
        <v>11.66077738515901</v>
      </c>
      <c r="E17" s="54">
        <v>11</v>
      </c>
      <c r="F17" s="54">
        <v>22</v>
      </c>
      <c r="G17" s="23"/>
      <c r="H17" s="22">
        <f>SUM(J17:K17)</f>
        <v>39</v>
      </c>
      <c r="I17" s="30">
        <f>(H17*100)/$H$11</f>
        <v>13.68421052631579</v>
      </c>
      <c r="J17" s="54">
        <v>15</v>
      </c>
      <c r="K17" s="55">
        <v>24</v>
      </c>
    </row>
    <row r="18" spans="2:11" ht="11.25">
      <c r="B18" s="26" t="s">
        <v>65</v>
      </c>
      <c r="C18" s="27">
        <f>SUM(E18:F18)</f>
        <v>13</v>
      </c>
      <c r="D18" s="29">
        <f>(C18*100)/$C$11</f>
        <v>4.593639575971731</v>
      </c>
      <c r="E18" s="54">
        <v>8</v>
      </c>
      <c r="F18" s="54">
        <v>5</v>
      </c>
      <c r="G18" s="23"/>
      <c r="H18" s="22">
        <f>SUM(J18:K18)</f>
        <v>17</v>
      </c>
      <c r="I18" s="30">
        <f>(H18*100)/$H$11</f>
        <v>5.964912280701754</v>
      </c>
      <c r="J18" s="54">
        <v>11</v>
      </c>
      <c r="K18" s="55">
        <v>6</v>
      </c>
    </row>
    <row r="19" spans="2:16" ht="12.75">
      <c r="B19" s="33"/>
      <c r="C19" s="34"/>
      <c r="D19" s="34"/>
      <c r="E19" s="34"/>
      <c r="F19" s="34"/>
      <c r="G19" s="35"/>
      <c r="H19" s="35"/>
      <c r="I19" s="35"/>
      <c r="J19" s="35"/>
      <c r="K19" s="38"/>
      <c r="L19" s="28"/>
      <c r="M19" s="40"/>
      <c r="N19" s="40"/>
      <c r="O19" s="40"/>
      <c r="P19" s="40"/>
    </row>
    <row r="20" spans="2:6" ht="11.25">
      <c r="B20" s="39" t="s">
        <v>66</v>
      </c>
      <c r="C20" s="39"/>
      <c r="D20" s="39"/>
      <c r="E20" s="39"/>
      <c r="F20" s="39"/>
    </row>
    <row r="22" ht="11.25">
      <c r="B22" s="1" t="s">
        <v>31</v>
      </c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showGridLines="0" workbookViewId="0" topLeftCell="A1">
      <selection activeCell="C3" sqref="C3"/>
    </sheetView>
  </sheetViews>
  <sheetFormatPr defaultColWidth="11.421875" defaultRowHeight="12.75"/>
  <cols>
    <col min="2" max="2" width="24.8515625" style="0" customWidth="1"/>
    <col min="7" max="7" width="0.85546875" style="0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="1" customFormat="1" ht="12" thickBot="1"/>
    <row r="4" spans="1:7" s="1" customFormat="1" ht="20.25" thickBot="1" thickTop="1">
      <c r="A4" s="2" t="s">
        <v>0</v>
      </c>
      <c r="B4" s="3" t="s">
        <v>74</v>
      </c>
      <c r="C4" s="3"/>
      <c r="D4" s="3"/>
      <c r="E4" s="3"/>
      <c r="F4" s="3"/>
      <c r="G4" s="51"/>
    </row>
    <row r="5" spans="1:6" s="1" customFormat="1" ht="12" thickTop="1">
      <c r="A5" s="4" t="s">
        <v>1</v>
      </c>
      <c r="B5" s="5"/>
      <c r="C5" s="5"/>
      <c r="D5" s="5"/>
      <c r="E5" s="5"/>
      <c r="F5" s="5"/>
    </row>
    <row r="6" spans="1:6" s="1" customFormat="1" ht="11.25">
      <c r="A6" s="4" t="s">
        <v>2</v>
      </c>
      <c r="B6" s="6" t="s">
        <v>90</v>
      </c>
      <c r="C6" s="6"/>
      <c r="D6" s="6"/>
      <c r="E6" s="6"/>
      <c r="F6" s="6"/>
    </row>
    <row r="7" spans="2:11" s="1" customFormat="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s="1" customFormat="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s="1" customFormat="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s="1" customFormat="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s="1" customFormat="1" ht="11.25">
      <c r="B11" s="15" t="s">
        <v>10</v>
      </c>
      <c r="C11" s="16">
        <f>SUM(C14:C18)</f>
        <v>1138.61</v>
      </c>
      <c r="D11" s="17">
        <v>100</v>
      </c>
      <c r="E11" s="16">
        <f>SUM(E14:E18)</f>
        <v>892.9399999999999</v>
      </c>
      <c r="F11" s="16">
        <f>SUM(F14:F18)</f>
        <v>245.67000000000002</v>
      </c>
      <c r="G11" s="16"/>
      <c r="H11" s="52">
        <f>SUM(H14:H18)</f>
        <v>1094</v>
      </c>
      <c r="I11" s="17">
        <v>100</v>
      </c>
      <c r="J11" s="18">
        <f>SUM(J14:J18)</f>
        <v>854</v>
      </c>
      <c r="K11" s="20">
        <f>SUM(K14:K18)</f>
        <v>240</v>
      </c>
    </row>
    <row r="12" spans="2:15" s="1" customFormat="1" ht="12.75">
      <c r="B12" s="21"/>
      <c r="C12" s="27"/>
      <c r="D12" s="22"/>
      <c r="E12" s="22"/>
      <c r="F12" s="22"/>
      <c r="G12" s="23"/>
      <c r="H12" s="22"/>
      <c r="I12" s="24"/>
      <c r="J12" s="24"/>
      <c r="K12" s="25"/>
      <c r="L12" s="28"/>
      <c r="M12" s="28"/>
      <c r="N12" s="28"/>
      <c r="O12" s="28"/>
    </row>
    <row r="13" spans="2:15" s="1" customFormat="1" ht="12.75">
      <c r="B13" s="26" t="s">
        <v>11</v>
      </c>
      <c r="C13" s="27"/>
      <c r="D13" s="27"/>
      <c r="E13" s="27"/>
      <c r="F13" s="27"/>
      <c r="G13" s="23"/>
      <c r="H13" s="22"/>
      <c r="I13" s="24"/>
      <c r="J13" s="24"/>
      <c r="K13" s="25"/>
      <c r="L13" s="28"/>
      <c r="M13" s="40"/>
      <c r="N13" s="40"/>
      <c r="O13" s="40"/>
    </row>
    <row r="14" spans="2:15" s="1" customFormat="1" ht="12.75">
      <c r="B14" s="26" t="s">
        <v>17</v>
      </c>
      <c r="C14" s="27" t="s">
        <v>15</v>
      </c>
      <c r="D14" s="29" t="s">
        <v>15</v>
      </c>
      <c r="E14" s="22" t="s">
        <v>15</v>
      </c>
      <c r="F14" s="22" t="s">
        <v>15</v>
      </c>
      <c r="G14" s="22"/>
      <c r="H14" s="22" t="s">
        <v>15</v>
      </c>
      <c r="I14" s="30" t="s">
        <v>15</v>
      </c>
      <c r="J14" s="22" t="s">
        <v>15</v>
      </c>
      <c r="K14" s="41" t="s">
        <v>15</v>
      </c>
      <c r="L14" s="28"/>
      <c r="M14" s="40"/>
      <c r="N14" s="40"/>
      <c r="O14" s="40"/>
    </row>
    <row r="15" spans="2:15" s="1" customFormat="1" ht="12.75">
      <c r="B15" s="26" t="s">
        <v>18</v>
      </c>
      <c r="C15" s="27">
        <f>SUM(E15:F15)</f>
        <v>783.51</v>
      </c>
      <c r="D15" s="29">
        <v>68.81285075662431</v>
      </c>
      <c r="E15" s="22">
        <v>598.36</v>
      </c>
      <c r="F15" s="22">
        <v>185.15</v>
      </c>
      <c r="G15" s="22"/>
      <c r="H15" s="22">
        <f>SUM(J15:K15)</f>
        <v>761</v>
      </c>
      <c r="I15" s="30">
        <v>69.56124314442413</v>
      </c>
      <c r="J15" s="22">
        <v>580</v>
      </c>
      <c r="K15" s="41">
        <v>181</v>
      </c>
      <c r="L15" s="28"/>
      <c r="M15" s="40"/>
      <c r="N15" s="40"/>
      <c r="O15" s="40"/>
    </row>
    <row r="16" spans="2:15" s="1" customFormat="1" ht="12.75">
      <c r="B16" s="26" t="s">
        <v>19</v>
      </c>
      <c r="C16" s="27">
        <f>SUM(E16:F16)</f>
        <v>284</v>
      </c>
      <c r="D16" s="29">
        <v>24.942693283916356</v>
      </c>
      <c r="E16" s="22">
        <v>230</v>
      </c>
      <c r="F16" s="22">
        <v>54</v>
      </c>
      <c r="G16" s="22"/>
      <c r="H16" s="22">
        <f>SUM(J16:K16)</f>
        <v>284</v>
      </c>
      <c r="I16" s="30">
        <v>25.95978062157221</v>
      </c>
      <c r="J16" s="22">
        <v>230</v>
      </c>
      <c r="K16" s="41">
        <v>54</v>
      </c>
      <c r="L16" s="28"/>
      <c r="M16" s="40"/>
      <c r="N16" s="40"/>
      <c r="O16" s="40"/>
    </row>
    <row r="17" spans="2:15" s="1" customFormat="1" ht="12.75">
      <c r="B17" s="26" t="s">
        <v>20</v>
      </c>
      <c r="C17" s="27">
        <f>SUM(E17:F17)</f>
        <v>66.32</v>
      </c>
      <c r="D17" s="29">
        <v>5.824645840103283</v>
      </c>
      <c r="E17" s="22">
        <v>59.8</v>
      </c>
      <c r="F17" s="22">
        <v>6.52</v>
      </c>
      <c r="G17" s="22"/>
      <c r="H17" s="22">
        <f>SUM(J17:K17)</f>
        <v>44</v>
      </c>
      <c r="I17" s="30">
        <v>4.021937842778794</v>
      </c>
      <c r="J17" s="22">
        <v>39</v>
      </c>
      <c r="K17" s="41">
        <v>5</v>
      </c>
      <c r="L17" s="27"/>
      <c r="M17" s="40"/>
      <c r="N17" s="40"/>
      <c r="O17" s="40"/>
    </row>
    <row r="18" spans="2:15" s="1" customFormat="1" ht="12.75">
      <c r="B18" s="26" t="s">
        <v>21</v>
      </c>
      <c r="C18" s="27">
        <f>SUM(E18:F18)</f>
        <v>4.78</v>
      </c>
      <c r="D18" s="29">
        <v>0.419810119356057</v>
      </c>
      <c r="E18" s="22">
        <v>4.78</v>
      </c>
      <c r="F18" s="22" t="s">
        <v>15</v>
      </c>
      <c r="G18" s="22"/>
      <c r="H18" s="22">
        <f>SUM(J18:K18)</f>
        <v>5</v>
      </c>
      <c r="I18" s="30">
        <v>0.4570383912248629</v>
      </c>
      <c r="J18" s="22">
        <v>5</v>
      </c>
      <c r="K18" s="41" t="s">
        <v>15</v>
      </c>
      <c r="L18" s="27"/>
      <c r="M18" s="40"/>
      <c r="N18" s="40"/>
      <c r="O18" s="40"/>
    </row>
    <row r="19" spans="2:16" s="1" customFormat="1" ht="12.75">
      <c r="B19" s="33"/>
      <c r="C19" s="34"/>
      <c r="D19" s="34"/>
      <c r="E19" s="34"/>
      <c r="F19" s="34"/>
      <c r="G19" s="35"/>
      <c r="H19" s="35"/>
      <c r="I19" s="35"/>
      <c r="J19" s="35"/>
      <c r="K19" s="38"/>
      <c r="L19" s="28"/>
      <c r="M19" s="40"/>
      <c r="N19" s="40"/>
      <c r="O19" s="40"/>
      <c r="P19" s="40"/>
    </row>
    <row r="20" spans="2:6" s="1" customFormat="1" ht="11.25">
      <c r="B20" s="39" t="s">
        <v>71</v>
      </c>
      <c r="C20" s="39"/>
      <c r="D20" s="39"/>
      <c r="E20" s="39"/>
      <c r="F20" s="39"/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15:C18 H15:H1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8.14062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91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SUM(C14:C18)</f>
        <v>576</v>
      </c>
      <c r="D11" s="17">
        <f>SUM(D14:D18)</f>
        <v>100</v>
      </c>
      <c r="E11" s="16">
        <f>SUM(E14:E18)</f>
        <v>425</v>
      </c>
      <c r="F11" s="16">
        <f>SUM(F14:F18)</f>
        <v>151</v>
      </c>
      <c r="G11" s="16"/>
      <c r="H11" s="18">
        <f>SUM(H14:H18)</f>
        <v>581</v>
      </c>
      <c r="I11" s="19">
        <f>SUM(I14:I18)</f>
        <v>100</v>
      </c>
      <c r="J11" s="18">
        <f>SUM(J14:J18)</f>
        <v>429</v>
      </c>
      <c r="K11" s="20">
        <f>SUM(K14:K18)</f>
        <v>152</v>
      </c>
    </row>
    <row r="12" spans="2:11" ht="11.25">
      <c r="B12" s="21"/>
      <c r="C12" s="22"/>
      <c r="D12" s="29"/>
      <c r="E12" s="22"/>
      <c r="F12" s="22"/>
      <c r="G12" s="23"/>
      <c r="H12" s="24"/>
      <c r="I12" s="30"/>
      <c r="J12" s="24"/>
      <c r="K12" s="25"/>
    </row>
    <row r="13" spans="2:11" ht="12.75">
      <c r="B13" s="26" t="s">
        <v>11</v>
      </c>
      <c r="C13" s="27"/>
      <c r="D13" s="29"/>
      <c r="E13" s="56"/>
      <c r="F13" s="56"/>
      <c r="G13" s="23"/>
      <c r="H13" s="28"/>
      <c r="I13" s="30"/>
      <c r="J13" s="57"/>
      <c r="K13" s="58"/>
    </row>
    <row r="14" spans="2:11" ht="11.25">
      <c r="B14" s="26" t="s">
        <v>17</v>
      </c>
      <c r="C14" s="16" t="s">
        <v>15</v>
      </c>
      <c r="D14" s="29" t="s">
        <v>15</v>
      </c>
      <c r="E14" s="27" t="s">
        <v>15</v>
      </c>
      <c r="F14" s="27" t="s">
        <v>15</v>
      </c>
      <c r="G14" s="23"/>
      <c r="H14" s="52" t="s">
        <v>15</v>
      </c>
      <c r="I14" s="30" t="s">
        <v>15</v>
      </c>
      <c r="J14" s="27" t="s">
        <v>15</v>
      </c>
      <c r="K14" s="31" t="s">
        <v>15</v>
      </c>
    </row>
    <row r="15" spans="2:11" ht="11.25">
      <c r="B15" s="26" t="s">
        <v>18</v>
      </c>
      <c r="C15" s="16">
        <f>SUM(E15:F15)</f>
        <v>562</v>
      </c>
      <c r="D15" s="29">
        <f>(C15*100)/$C$11</f>
        <v>97.56944444444444</v>
      </c>
      <c r="E15" s="22">
        <v>412</v>
      </c>
      <c r="F15" s="22">
        <v>150</v>
      </c>
      <c r="G15" s="23"/>
      <c r="H15" s="52">
        <f>SUM(J15:K15)</f>
        <v>569</v>
      </c>
      <c r="I15" s="30">
        <f>(H15*100)/$H$11</f>
        <v>97.93459552495698</v>
      </c>
      <c r="J15" s="57">
        <v>419</v>
      </c>
      <c r="K15" s="58">
        <v>150</v>
      </c>
    </row>
    <row r="16" spans="2:11" ht="11.25">
      <c r="B16" s="26" t="s">
        <v>19</v>
      </c>
      <c r="C16" s="16" t="s">
        <v>15</v>
      </c>
      <c r="D16" s="29" t="s">
        <v>15</v>
      </c>
      <c r="E16" s="27" t="s">
        <v>15</v>
      </c>
      <c r="F16" s="27" t="s">
        <v>15</v>
      </c>
      <c r="G16" s="23"/>
      <c r="H16" s="52" t="s">
        <v>15</v>
      </c>
      <c r="I16" s="30" t="s">
        <v>15</v>
      </c>
      <c r="J16" s="27" t="s">
        <v>15</v>
      </c>
      <c r="K16" s="31" t="s">
        <v>15</v>
      </c>
    </row>
    <row r="17" spans="2:11" ht="11.25">
      <c r="B17" s="26" t="s">
        <v>20</v>
      </c>
      <c r="C17" s="16">
        <f>SUM(E17:F17)</f>
        <v>14</v>
      </c>
      <c r="D17" s="29">
        <f>(C17*100)/$C$11</f>
        <v>2.4305555555555554</v>
      </c>
      <c r="E17" s="22">
        <v>13</v>
      </c>
      <c r="F17" s="22">
        <v>1</v>
      </c>
      <c r="G17" s="23"/>
      <c r="H17" s="52">
        <f>SUM(J17:K17)</f>
        <v>12</v>
      </c>
      <c r="I17" s="30">
        <f>(H17*100)/$H$11</f>
        <v>2.0654044750430294</v>
      </c>
      <c r="J17" s="57">
        <v>10</v>
      </c>
      <c r="K17" s="58">
        <v>2</v>
      </c>
    </row>
    <row r="18" spans="2:11" ht="11.25">
      <c r="B18" s="26" t="s">
        <v>21</v>
      </c>
      <c r="C18" s="16" t="s">
        <v>15</v>
      </c>
      <c r="D18" s="29" t="s">
        <v>15</v>
      </c>
      <c r="E18" s="27" t="s">
        <v>15</v>
      </c>
      <c r="F18" s="27" t="s">
        <v>15</v>
      </c>
      <c r="G18" s="23"/>
      <c r="H18" s="52" t="s">
        <v>15</v>
      </c>
      <c r="I18" s="30" t="s">
        <v>15</v>
      </c>
      <c r="J18" s="27" t="s">
        <v>15</v>
      </c>
      <c r="K18" s="31" t="s">
        <v>15</v>
      </c>
    </row>
    <row r="19" spans="2:11" ht="12.75">
      <c r="B19" s="33"/>
      <c r="C19" s="34"/>
      <c r="D19" s="34"/>
      <c r="E19" s="34"/>
      <c r="F19" s="34"/>
      <c r="G19" s="35"/>
      <c r="H19" s="36"/>
      <c r="I19" s="37"/>
      <c r="J19" s="37"/>
      <c r="K19" s="38"/>
    </row>
    <row r="20" spans="2:6" ht="11.25">
      <c r="B20" s="39" t="s">
        <v>67</v>
      </c>
      <c r="C20" s="39"/>
      <c r="D20" s="39"/>
      <c r="E20" s="39"/>
      <c r="F20" s="39"/>
    </row>
  </sheetData>
  <mergeCells count="7">
    <mergeCell ref="A2:K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11.28125" style="1" customWidth="1"/>
    <col min="2" max="2" width="19.28125" style="1" customWidth="1"/>
    <col min="3" max="3" width="11.00390625" style="1" customWidth="1"/>
    <col min="4" max="4" width="7.7109375" style="1" bestFit="1" customWidth="1"/>
    <col min="5" max="5" width="7.421875" style="1" customWidth="1"/>
    <col min="6" max="6" width="7.57421875" style="1" bestFit="1" customWidth="1"/>
    <col min="7" max="7" width="0.9921875" style="1" customWidth="1"/>
    <col min="8" max="8" width="11.00390625" style="1" customWidth="1"/>
    <col min="9" max="9" width="5.7109375" style="1" customWidth="1"/>
    <col min="10" max="10" width="5.57421875" style="1" customWidth="1"/>
    <col min="11" max="11" width="8.421875" style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11" ht="20.25" thickBot="1" thickTop="1">
      <c r="A4" s="2" t="s">
        <v>0</v>
      </c>
      <c r="B4" s="3" t="s">
        <v>74</v>
      </c>
      <c r="C4" s="3"/>
      <c r="D4" s="3"/>
      <c r="E4" s="3"/>
      <c r="F4" s="3"/>
      <c r="G4" s="3"/>
      <c r="H4" s="3"/>
      <c r="I4" s="3"/>
      <c r="J4" s="3"/>
      <c r="K4" s="3"/>
    </row>
    <row r="5" spans="1:11" ht="12" thickTop="1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>
      <c r="A6" s="4" t="s">
        <v>2</v>
      </c>
      <c r="B6" s="6" t="s">
        <v>92</v>
      </c>
      <c r="C6" s="6"/>
      <c r="D6" s="6"/>
      <c r="E6" s="6"/>
      <c r="F6" s="6"/>
      <c r="G6" s="6"/>
      <c r="H6" s="6"/>
      <c r="I6" s="6"/>
      <c r="J6" s="6"/>
      <c r="K6" s="6"/>
    </row>
    <row r="7" spans="2:11" ht="15" customHeight="1">
      <c r="B7" s="75"/>
      <c r="C7" s="77" t="s">
        <v>3</v>
      </c>
      <c r="D7" s="77"/>
      <c r="E7" s="77"/>
      <c r="F7" s="77"/>
      <c r="G7" s="59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8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83"/>
      <c r="C9" s="7"/>
      <c r="D9" s="7"/>
      <c r="E9" s="7" t="s">
        <v>8</v>
      </c>
      <c r="F9" s="60" t="s">
        <v>9</v>
      </c>
      <c r="G9" s="7"/>
      <c r="H9" s="7"/>
      <c r="I9" s="7"/>
      <c r="J9" s="7" t="s">
        <v>8</v>
      </c>
      <c r="K9" s="61" t="s">
        <v>9</v>
      </c>
    </row>
    <row r="10" spans="2:11" ht="11.25">
      <c r="B10" s="11"/>
      <c r="C10" s="12"/>
      <c r="D10" s="12"/>
      <c r="E10" s="12"/>
      <c r="F10" s="12"/>
      <c r="G10" s="12"/>
      <c r="H10" s="12"/>
      <c r="I10" s="12"/>
      <c r="J10" s="12"/>
      <c r="K10" s="62"/>
    </row>
    <row r="11" spans="2:11" ht="11.25">
      <c r="B11" s="15" t="s">
        <v>10</v>
      </c>
      <c r="C11" s="16">
        <f aca="true" t="shared" si="0" ref="C11:K11">SUM(C14:C18)</f>
        <v>103</v>
      </c>
      <c r="D11" s="17">
        <f t="shared" si="0"/>
        <v>100</v>
      </c>
      <c r="E11" s="16">
        <f t="shared" si="0"/>
        <v>77</v>
      </c>
      <c r="F11" s="16">
        <f t="shared" si="0"/>
        <v>26</v>
      </c>
      <c r="G11" s="16">
        <f t="shared" si="0"/>
        <v>0</v>
      </c>
      <c r="H11" s="16">
        <f t="shared" si="0"/>
        <v>109</v>
      </c>
      <c r="I11" s="17">
        <f t="shared" si="0"/>
        <v>100</v>
      </c>
      <c r="J11" s="16">
        <f t="shared" si="0"/>
        <v>82</v>
      </c>
      <c r="K11" s="63">
        <f t="shared" si="0"/>
        <v>27</v>
      </c>
    </row>
    <row r="12" spans="2:11" ht="11.25">
      <c r="B12" s="21"/>
      <c r="C12" s="64"/>
      <c r="D12" s="64"/>
      <c r="E12" s="64"/>
      <c r="F12" s="64"/>
      <c r="G12" s="64"/>
      <c r="H12" s="64"/>
      <c r="I12" s="64"/>
      <c r="J12" s="64"/>
      <c r="K12" s="65"/>
    </row>
    <row r="13" spans="2:11" ht="11.25">
      <c r="B13" s="26" t="s">
        <v>11</v>
      </c>
      <c r="C13" s="39"/>
      <c r="D13" s="39"/>
      <c r="E13" s="39"/>
      <c r="F13" s="39"/>
      <c r="G13" s="39"/>
      <c r="H13" s="39"/>
      <c r="I13" s="39"/>
      <c r="J13" s="39"/>
      <c r="K13" s="66"/>
    </row>
    <row r="14" spans="2:11" ht="11.25">
      <c r="B14" s="26" t="s">
        <v>17</v>
      </c>
      <c r="C14" s="27" t="s">
        <v>15</v>
      </c>
      <c r="D14" s="29" t="s">
        <v>15</v>
      </c>
      <c r="E14" s="27" t="s">
        <v>15</v>
      </c>
      <c r="F14" s="27" t="s">
        <v>15</v>
      </c>
      <c r="G14" s="39"/>
      <c r="H14" s="27" t="s">
        <v>15</v>
      </c>
      <c r="I14" s="29" t="s">
        <v>15</v>
      </c>
      <c r="J14" s="27" t="s">
        <v>15</v>
      </c>
      <c r="K14" s="31" t="s">
        <v>15</v>
      </c>
    </row>
    <row r="15" spans="2:11" ht="11.25">
      <c r="B15" s="26" t="s">
        <v>18</v>
      </c>
      <c r="C15" s="27" t="s">
        <v>15</v>
      </c>
      <c r="D15" s="29" t="s">
        <v>15</v>
      </c>
      <c r="E15" s="27" t="s">
        <v>15</v>
      </c>
      <c r="F15" s="27" t="s">
        <v>15</v>
      </c>
      <c r="G15" s="39"/>
      <c r="H15" s="27" t="s">
        <v>15</v>
      </c>
      <c r="I15" s="29" t="s">
        <v>15</v>
      </c>
      <c r="J15" s="27" t="s">
        <v>15</v>
      </c>
      <c r="K15" s="31" t="s">
        <v>15</v>
      </c>
    </row>
    <row r="16" spans="2:11" ht="11.25">
      <c r="B16" s="26" t="s">
        <v>19</v>
      </c>
      <c r="C16" s="27">
        <f>SUM(E16:F16)</f>
        <v>103</v>
      </c>
      <c r="D16" s="29">
        <f>(C16*100)/$C$11</f>
        <v>100</v>
      </c>
      <c r="E16" s="27">
        <v>77</v>
      </c>
      <c r="F16" s="27">
        <v>26</v>
      </c>
      <c r="G16" s="39"/>
      <c r="H16" s="27">
        <f>SUM(J16:K16)</f>
        <v>109</v>
      </c>
      <c r="I16" s="29">
        <f>(H16*100)/$H$11</f>
        <v>100</v>
      </c>
      <c r="J16" s="27">
        <v>82</v>
      </c>
      <c r="K16" s="31">
        <v>27</v>
      </c>
    </row>
    <row r="17" spans="2:11" ht="11.25">
      <c r="B17" s="26" t="s">
        <v>20</v>
      </c>
      <c r="C17" s="27" t="s">
        <v>15</v>
      </c>
      <c r="D17" s="29" t="s">
        <v>15</v>
      </c>
      <c r="E17" s="27" t="s">
        <v>15</v>
      </c>
      <c r="F17" s="27" t="s">
        <v>15</v>
      </c>
      <c r="G17" s="39"/>
      <c r="H17" s="27" t="s">
        <v>15</v>
      </c>
      <c r="I17" s="29" t="s">
        <v>15</v>
      </c>
      <c r="J17" s="27" t="s">
        <v>15</v>
      </c>
      <c r="K17" s="31" t="s">
        <v>15</v>
      </c>
    </row>
    <row r="18" spans="2:11" ht="11.25">
      <c r="B18" s="26" t="s">
        <v>21</v>
      </c>
      <c r="C18" s="27" t="s">
        <v>15</v>
      </c>
      <c r="D18" s="29" t="s">
        <v>15</v>
      </c>
      <c r="E18" s="27" t="s">
        <v>15</v>
      </c>
      <c r="F18" s="27" t="s">
        <v>15</v>
      </c>
      <c r="G18" s="39"/>
      <c r="H18" s="27" t="s">
        <v>15</v>
      </c>
      <c r="I18" s="29" t="s">
        <v>15</v>
      </c>
      <c r="J18" s="27" t="s">
        <v>15</v>
      </c>
      <c r="K18" s="31" t="s">
        <v>15</v>
      </c>
    </row>
    <row r="19" spans="2:11" ht="11.25">
      <c r="B19" s="33"/>
      <c r="C19" s="34"/>
      <c r="D19" s="34"/>
      <c r="E19" s="34"/>
      <c r="F19" s="34"/>
      <c r="G19" s="34"/>
      <c r="H19" s="34"/>
      <c r="I19" s="34"/>
      <c r="J19" s="34"/>
      <c r="K19" s="67"/>
    </row>
    <row r="20" spans="2:11" ht="11.25">
      <c r="B20" s="39" t="s">
        <v>68</v>
      </c>
      <c r="C20" s="39"/>
      <c r="D20" s="39"/>
      <c r="E20" s="39"/>
      <c r="F20" s="39"/>
      <c r="G20" s="39"/>
      <c r="H20" s="39"/>
      <c r="I20" s="39"/>
      <c r="J20" s="39"/>
      <c r="K20" s="39"/>
    </row>
    <row r="22" ht="11.25">
      <c r="B22" s="1" t="s">
        <v>31</v>
      </c>
    </row>
  </sheetData>
  <mergeCells count="6">
    <mergeCell ref="A2:K2"/>
    <mergeCell ref="B7:B9"/>
    <mergeCell ref="C7:F7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E1" sqref="E1"/>
    </sheetView>
  </sheetViews>
  <sheetFormatPr defaultColWidth="11.421875" defaultRowHeight="12.75"/>
  <cols>
    <col min="2" max="2" width="24.8515625" style="0" customWidth="1"/>
    <col min="7" max="7" width="0.85546875" style="0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="1" customFormat="1" ht="12" thickBot="1"/>
    <row r="4" spans="1:7" s="1" customFormat="1" ht="20.25" thickBot="1" thickTop="1">
      <c r="A4" s="2" t="s">
        <v>0</v>
      </c>
      <c r="B4" s="3" t="s">
        <v>74</v>
      </c>
      <c r="C4" s="3"/>
      <c r="D4" s="3"/>
      <c r="E4" s="3"/>
      <c r="F4" s="3"/>
      <c r="G4" s="51"/>
    </row>
    <row r="5" spans="1:6" s="1" customFormat="1" ht="12" thickTop="1">
      <c r="A5" s="4" t="s">
        <v>1</v>
      </c>
      <c r="B5" s="5"/>
      <c r="C5" s="5"/>
      <c r="D5" s="5"/>
      <c r="E5" s="5"/>
      <c r="F5" s="5"/>
    </row>
    <row r="6" spans="1:6" s="1" customFormat="1" ht="11.25">
      <c r="A6" s="4" t="s">
        <v>2</v>
      </c>
      <c r="B6" s="6" t="s">
        <v>75</v>
      </c>
      <c r="C6" s="6"/>
      <c r="D6" s="6"/>
      <c r="E6" s="6"/>
      <c r="F6" s="6"/>
    </row>
    <row r="7" spans="2:11" s="1" customFormat="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s="1" customFormat="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s="1" customFormat="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s="1" customFormat="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s="1" customFormat="1" ht="11.25">
      <c r="B11" s="15" t="s">
        <v>10</v>
      </c>
      <c r="C11" s="16">
        <v>27338</v>
      </c>
      <c r="D11" s="17">
        <v>100</v>
      </c>
      <c r="E11" s="16">
        <v>15783</v>
      </c>
      <c r="F11" s="16">
        <v>11555</v>
      </c>
      <c r="G11" s="16"/>
      <c r="H11" s="52">
        <v>26434</v>
      </c>
      <c r="I11" s="17">
        <v>100</v>
      </c>
      <c r="J11" s="18">
        <v>15393</v>
      </c>
      <c r="K11" s="20">
        <v>11041</v>
      </c>
    </row>
    <row r="12" spans="2:15" s="1" customFormat="1" ht="12.75">
      <c r="B12" s="21"/>
      <c r="C12" s="27"/>
      <c r="D12" s="22"/>
      <c r="E12" s="22"/>
      <c r="F12" s="22"/>
      <c r="G12" s="23"/>
      <c r="H12" s="22"/>
      <c r="I12" s="24"/>
      <c r="J12" s="24"/>
      <c r="K12" s="25"/>
      <c r="L12" s="28"/>
      <c r="M12" s="28"/>
      <c r="N12" s="28"/>
      <c r="O12" s="28"/>
    </row>
    <row r="13" spans="2:15" s="1" customFormat="1" ht="12.75">
      <c r="B13" s="26" t="s">
        <v>11</v>
      </c>
      <c r="C13" s="27"/>
      <c r="D13" s="27"/>
      <c r="E13" s="27"/>
      <c r="F13" s="27"/>
      <c r="G13" s="23"/>
      <c r="H13" s="22"/>
      <c r="I13" s="24"/>
      <c r="J13" s="24"/>
      <c r="K13" s="25"/>
      <c r="L13" s="28"/>
      <c r="M13" s="40"/>
      <c r="N13" s="40"/>
      <c r="O13" s="40"/>
    </row>
    <row r="14" spans="2:15" s="1" customFormat="1" ht="12.75">
      <c r="B14" s="26" t="s">
        <v>12</v>
      </c>
      <c r="C14" s="27">
        <v>19296</v>
      </c>
      <c r="D14" s="29">
        <v>70.58307118296877</v>
      </c>
      <c r="E14" s="22">
        <v>12174</v>
      </c>
      <c r="F14" s="22">
        <v>7122</v>
      </c>
      <c r="G14" s="22"/>
      <c r="H14" s="22">
        <v>18728</v>
      </c>
      <c r="I14" s="30">
        <v>70.84815010970719</v>
      </c>
      <c r="J14" s="22">
        <v>11898</v>
      </c>
      <c r="K14" s="41">
        <v>6830</v>
      </c>
      <c r="L14" s="28"/>
      <c r="M14" s="40"/>
      <c r="N14" s="40"/>
      <c r="O14" s="40"/>
    </row>
    <row r="15" spans="2:15" s="1" customFormat="1" ht="12.75">
      <c r="B15" s="26" t="s">
        <v>13</v>
      </c>
      <c r="C15" s="27">
        <v>4101</v>
      </c>
      <c r="D15" s="29">
        <v>15.001097373619139</v>
      </c>
      <c r="E15" s="22">
        <v>1541</v>
      </c>
      <c r="F15" s="22">
        <v>2560</v>
      </c>
      <c r="G15" s="22"/>
      <c r="H15" s="22">
        <v>3776</v>
      </c>
      <c r="I15" s="30">
        <v>14.284633426647499</v>
      </c>
      <c r="J15" s="22">
        <v>1429</v>
      </c>
      <c r="K15" s="41">
        <v>2347</v>
      </c>
      <c r="L15" s="28"/>
      <c r="M15" s="40"/>
      <c r="N15" s="40"/>
      <c r="O15" s="40"/>
    </row>
    <row r="16" spans="2:15" s="1" customFormat="1" ht="12.75">
      <c r="B16" s="26" t="s">
        <v>14</v>
      </c>
      <c r="C16" s="27" t="s">
        <v>15</v>
      </c>
      <c r="D16" s="29" t="s">
        <v>15</v>
      </c>
      <c r="E16" s="22" t="s">
        <v>15</v>
      </c>
      <c r="F16" s="22" t="s">
        <v>15</v>
      </c>
      <c r="G16" s="22"/>
      <c r="H16" s="22" t="s">
        <v>15</v>
      </c>
      <c r="I16" s="30" t="s">
        <v>15</v>
      </c>
      <c r="J16" s="22" t="s">
        <v>15</v>
      </c>
      <c r="K16" s="41" t="s">
        <v>15</v>
      </c>
      <c r="L16" s="28"/>
      <c r="M16" s="40"/>
      <c r="N16" s="40"/>
      <c r="O16" s="40"/>
    </row>
    <row r="17" spans="2:15" s="1" customFormat="1" ht="12.75">
      <c r="B17" s="26" t="s">
        <v>16</v>
      </c>
      <c r="C17" s="27">
        <v>286</v>
      </c>
      <c r="D17" s="29">
        <v>1.0461628502450802</v>
      </c>
      <c r="E17" s="22">
        <v>158</v>
      </c>
      <c r="F17" s="22">
        <v>128</v>
      </c>
      <c r="G17" s="22"/>
      <c r="H17" s="22">
        <v>272</v>
      </c>
      <c r="I17" s="30">
        <v>1.0289778315805402</v>
      </c>
      <c r="J17" s="22">
        <v>148</v>
      </c>
      <c r="K17" s="41">
        <v>124</v>
      </c>
      <c r="L17" s="27"/>
      <c r="M17" s="40"/>
      <c r="N17" s="40"/>
      <c r="O17" s="40"/>
    </row>
    <row r="18" spans="2:15" s="1" customFormat="1" ht="12.75">
      <c r="B18" s="26" t="s">
        <v>17</v>
      </c>
      <c r="C18" s="27">
        <v>8</v>
      </c>
      <c r="D18" s="29">
        <v>0.02926329651035189</v>
      </c>
      <c r="E18" s="22">
        <v>4</v>
      </c>
      <c r="F18" s="22">
        <v>4</v>
      </c>
      <c r="G18" s="22"/>
      <c r="H18" s="22">
        <v>9</v>
      </c>
      <c r="I18" s="30">
        <v>0.03404706060376787</v>
      </c>
      <c r="J18" s="22">
        <v>4</v>
      </c>
      <c r="K18" s="41">
        <v>5</v>
      </c>
      <c r="L18" s="27"/>
      <c r="M18" s="40"/>
      <c r="N18" s="40"/>
      <c r="O18" s="40"/>
    </row>
    <row r="19" spans="2:15" s="1" customFormat="1" ht="12.75">
      <c r="B19" s="26" t="s">
        <v>18</v>
      </c>
      <c r="C19" s="27">
        <v>1823</v>
      </c>
      <c r="D19" s="29">
        <v>6.668373692296437</v>
      </c>
      <c r="E19" s="22">
        <v>1067</v>
      </c>
      <c r="F19" s="22">
        <v>756</v>
      </c>
      <c r="G19" s="22"/>
      <c r="H19" s="22">
        <v>1899</v>
      </c>
      <c r="I19" s="30">
        <v>7.183929787395021</v>
      </c>
      <c r="J19" s="22">
        <v>1118</v>
      </c>
      <c r="K19" s="41">
        <v>781</v>
      </c>
      <c r="L19" s="28"/>
      <c r="M19" s="40"/>
      <c r="N19" s="40"/>
      <c r="O19" s="40"/>
    </row>
    <row r="20" spans="2:11" s="1" customFormat="1" ht="11.25">
      <c r="B20" s="26" t="s">
        <v>19</v>
      </c>
      <c r="C20" s="27">
        <v>119</v>
      </c>
      <c r="D20" s="29">
        <v>0.43529153559148437</v>
      </c>
      <c r="E20" s="22">
        <v>41</v>
      </c>
      <c r="F20" s="22">
        <v>78</v>
      </c>
      <c r="G20" s="22"/>
      <c r="H20" s="22">
        <v>110</v>
      </c>
      <c r="I20" s="30">
        <v>0.4161307407127185</v>
      </c>
      <c r="J20" s="22">
        <v>37</v>
      </c>
      <c r="K20" s="41">
        <v>73</v>
      </c>
    </row>
    <row r="21" spans="2:11" s="1" customFormat="1" ht="11.25">
      <c r="B21" s="26" t="s">
        <v>20</v>
      </c>
      <c r="C21" s="27">
        <v>1526</v>
      </c>
      <c r="D21" s="29">
        <v>5.581973809349623</v>
      </c>
      <c r="E21" s="22">
        <v>692</v>
      </c>
      <c r="F21" s="22">
        <v>834</v>
      </c>
      <c r="G21" s="22"/>
      <c r="H21" s="22">
        <v>1468</v>
      </c>
      <c r="I21" s="30">
        <v>5.553453885147915</v>
      </c>
      <c r="J21" s="22">
        <v>658</v>
      </c>
      <c r="K21" s="41">
        <v>810</v>
      </c>
    </row>
    <row r="22" spans="2:11" s="1" customFormat="1" ht="11.25">
      <c r="B22" s="26" t="s">
        <v>21</v>
      </c>
      <c r="C22" s="27">
        <v>121</v>
      </c>
      <c r="D22" s="29">
        <v>0.44260735971907234</v>
      </c>
      <c r="E22" s="22">
        <v>74</v>
      </c>
      <c r="F22" s="22">
        <v>47</v>
      </c>
      <c r="G22" s="22"/>
      <c r="H22" s="22">
        <v>115</v>
      </c>
      <c r="I22" s="30">
        <v>0.4350457743814784</v>
      </c>
      <c r="J22" s="22">
        <v>70</v>
      </c>
      <c r="K22" s="41">
        <v>45</v>
      </c>
    </row>
    <row r="23" spans="2:11" s="1" customFormat="1" ht="11.25">
      <c r="B23" s="26" t="s">
        <v>32</v>
      </c>
      <c r="C23" s="27">
        <v>57</v>
      </c>
      <c r="D23" s="29">
        <v>0.2085009876362572</v>
      </c>
      <c r="E23" s="22">
        <v>32</v>
      </c>
      <c r="F23" s="22">
        <v>25</v>
      </c>
      <c r="G23" s="22"/>
      <c r="H23" s="22">
        <v>56</v>
      </c>
      <c r="I23" s="30">
        <v>0.21184837709011123</v>
      </c>
      <c r="J23" s="22">
        <v>31</v>
      </c>
      <c r="K23" s="41">
        <v>25</v>
      </c>
    </row>
    <row r="24" spans="2:11" s="1" customFormat="1" ht="11.25">
      <c r="B24" s="26" t="s">
        <v>33</v>
      </c>
      <c r="C24" s="27">
        <v>1</v>
      </c>
      <c r="D24" s="29">
        <v>0.0036579120637939863</v>
      </c>
      <c r="E24" s="22" t="s">
        <v>15</v>
      </c>
      <c r="F24" s="22">
        <v>1</v>
      </c>
      <c r="G24" s="22"/>
      <c r="H24" s="22">
        <v>1</v>
      </c>
      <c r="I24" s="30">
        <v>0.003783006733751986</v>
      </c>
      <c r="J24" s="22" t="s">
        <v>15</v>
      </c>
      <c r="K24" s="41">
        <v>1</v>
      </c>
    </row>
    <row r="25" spans="2:11" s="1" customFormat="1" ht="11.25">
      <c r="B25" s="21"/>
      <c r="C25" s="22"/>
      <c r="D25" s="22"/>
      <c r="E25" s="22"/>
      <c r="F25" s="22"/>
      <c r="G25" s="23"/>
      <c r="H25" s="24"/>
      <c r="I25" s="24"/>
      <c r="J25" s="24"/>
      <c r="K25" s="41"/>
    </row>
    <row r="26" spans="2:16" s="1" customFormat="1" ht="12.75">
      <c r="B26" s="26" t="s">
        <v>22</v>
      </c>
      <c r="C26" s="27"/>
      <c r="D26" s="27"/>
      <c r="E26" s="27"/>
      <c r="F26" s="27"/>
      <c r="G26" s="23"/>
      <c r="H26" s="24"/>
      <c r="I26" s="24"/>
      <c r="J26" s="24"/>
      <c r="K26" s="41"/>
      <c r="L26" s="28"/>
      <c r="M26" s="28"/>
      <c r="N26" s="28"/>
      <c r="O26" s="28"/>
      <c r="P26" s="28"/>
    </row>
    <row r="27" spans="2:16" s="1" customFormat="1" ht="12.75">
      <c r="B27" s="26" t="s">
        <v>23</v>
      </c>
      <c r="C27" s="27">
        <v>2299</v>
      </c>
      <c r="D27" s="29">
        <v>8.409539834662375</v>
      </c>
      <c r="E27" s="22">
        <v>1039</v>
      </c>
      <c r="F27" s="22">
        <v>1260</v>
      </c>
      <c r="G27" s="22"/>
      <c r="H27" s="22">
        <v>2164</v>
      </c>
      <c r="I27" s="30">
        <v>8.186426571839299</v>
      </c>
      <c r="J27" s="22">
        <v>992</v>
      </c>
      <c r="K27" s="41">
        <v>1172</v>
      </c>
      <c r="L27" s="28"/>
      <c r="M27" s="40"/>
      <c r="N27" s="40"/>
      <c r="O27" s="40"/>
      <c r="P27" s="40"/>
    </row>
    <row r="28" spans="2:16" s="1" customFormat="1" ht="12.75">
      <c r="B28" s="26" t="s">
        <v>24</v>
      </c>
      <c r="C28" s="27">
        <v>2667</v>
      </c>
      <c r="D28" s="29">
        <v>9.755651474138562</v>
      </c>
      <c r="E28" s="22">
        <v>1047</v>
      </c>
      <c r="F28" s="22">
        <v>1620</v>
      </c>
      <c r="G28" s="22"/>
      <c r="H28" s="22">
        <v>2348</v>
      </c>
      <c r="I28" s="30">
        <v>8.882499810849664</v>
      </c>
      <c r="J28" s="22">
        <v>925</v>
      </c>
      <c r="K28" s="41">
        <v>1423</v>
      </c>
      <c r="L28" s="28"/>
      <c r="M28" s="40"/>
      <c r="N28" s="40"/>
      <c r="O28" s="40"/>
      <c r="P28" s="40"/>
    </row>
    <row r="29" spans="2:16" s="1" customFormat="1" ht="12.75">
      <c r="B29" s="26" t="s">
        <v>25</v>
      </c>
      <c r="C29" s="27">
        <v>4391</v>
      </c>
      <c r="D29" s="29">
        <v>16.061891872119393</v>
      </c>
      <c r="E29" s="22">
        <v>2580</v>
      </c>
      <c r="F29" s="22">
        <v>1811</v>
      </c>
      <c r="G29" s="22"/>
      <c r="H29" s="22">
        <v>4252</v>
      </c>
      <c r="I29" s="30">
        <v>16.085344631913443</v>
      </c>
      <c r="J29" s="22">
        <v>2471</v>
      </c>
      <c r="K29" s="41">
        <v>1781</v>
      </c>
      <c r="L29" s="28"/>
      <c r="M29" s="40"/>
      <c r="N29" s="40"/>
      <c r="O29" s="40"/>
      <c r="P29" s="40"/>
    </row>
    <row r="30" spans="2:16" s="1" customFormat="1" ht="12.75">
      <c r="B30" s="26" t="s">
        <v>26</v>
      </c>
      <c r="C30" s="27">
        <v>12586</v>
      </c>
      <c r="D30" s="29">
        <v>46.03848123491111</v>
      </c>
      <c r="E30" s="22">
        <v>8256</v>
      </c>
      <c r="F30" s="22">
        <v>4330</v>
      </c>
      <c r="G30" s="22"/>
      <c r="H30" s="22">
        <v>11978</v>
      </c>
      <c r="I30" s="30">
        <v>45.31285465688129</v>
      </c>
      <c r="J30" s="22">
        <v>7987</v>
      </c>
      <c r="K30" s="41">
        <v>3991</v>
      </c>
      <c r="L30" s="28"/>
      <c r="M30" s="40"/>
      <c r="N30" s="40"/>
      <c r="O30" s="40"/>
      <c r="P30" s="40"/>
    </row>
    <row r="31" spans="2:16" s="1" customFormat="1" ht="12.75">
      <c r="B31" s="26" t="s">
        <v>34</v>
      </c>
      <c r="C31" s="27">
        <v>2036</v>
      </c>
      <c r="D31" s="29">
        <v>7.447508961884556</v>
      </c>
      <c r="E31" s="22">
        <v>1122</v>
      </c>
      <c r="F31" s="22">
        <v>914</v>
      </c>
      <c r="G31" s="22"/>
      <c r="H31" s="22">
        <v>2364</v>
      </c>
      <c r="I31" s="30">
        <v>8.943027918589696</v>
      </c>
      <c r="J31" s="22">
        <v>1289</v>
      </c>
      <c r="K31" s="41">
        <v>1075</v>
      </c>
      <c r="L31" s="28"/>
      <c r="M31" s="40"/>
      <c r="N31" s="40"/>
      <c r="O31" s="40"/>
      <c r="P31" s="40"/>
    </row>
    <row r="32" spans="2:16" s="1" customFormat="1" ht="12.75">
      <c r="B32" s="26" t="s">
        <v>35</v>
      </c>
      <c r="C32" s="27">
        <v>3359</v>
      </c>
      <c r="D32" s="29">
        <v>12.286926622284</v>
      </c>
      <c r="E32" s="22">
        <v>1740</v>
      </c>
      <c r="F32" s="22">
        <v>1619</v>
      </c>
      <c r="G32" s="22"/>
      <c r="H32" s="22">
        <v>3328</v>
      </c>
      <c r="I32" s="30">
        <v>12.58984640992661</v>
      </c>
      <c r="J32" s="22">
        <v>1730</v>
      </c>
      <c r="K32" s="41">
        <v>1598</v>
      </c>
      <c r="L32" s="28"/>
      <c r="M32" s="40"/>
      <c r="N32" s="40"/>
      <c r="O32" s="40"/>
      <c r="P32" s="40"/>
    </row>
    <row r="33" spans="2:16" s="1" customFormat="1" ht="12.75">
      <c r="B33" s="33"/>
      <c r="C33" s="34"/>
      <c r="D33" s="34"/>
      <c r="E33" s="34"/>
      <c r="F33" s="34"/>
      <c r="G33" s="35"/>
      <c r="H33" s="35"/>
      <c r="I33" s="35"/>
      <c r="J33" s="35"/>
      <c r="K33" s="38"/>
      <c r="L33" s="28"/>
      <c r="M33" s="40"/>
      <c r="N33" s="40"/>
      <c r="O33" s="40"/>
      <c r="P33" s="40"/>
    </row>
    <row r="34" spans="2:16" s="1" customFormat="1" ht="46.5" customHeight="1">
      <c r="B34" s="72" t="s">
        <v>36</v>
      </c>
      <c r="C34" s="73"/>
      <c r="D34" s="73"/>
      <c r="E34" s="73"/>
      <c r="F34" s="73"/>
      <c r="G34" s="73"/>
      <c r="H34" s="73"/>
      <c r="I34" s="73"/>
      <c r="J34" s="73"/>
      <c r="K34" s="74"/>
      <c r="L34" s="28"/>
      <c r="M34" s="40"/>
      <c r="N34" s="40"/>
      <c r="O34" s="40"/>
      <c r="P34" s="40"/>
    </row>
    <row r="35" spans="2:6" s="1" customFormat="1" ht="11.25">
      <c r="B35" s="39" t="s">
        <v>71</v>
      </c>
      <c r="C35" s="39"/>
      <c r="D35" s="39"/>
      <c r="E35" s="39"/>
      <c r="F35" s="39"/>
    </row>
  </sheetData>
  <mergeCells count="8">
    <mergeCell ref="A2:K2"/>
    <mergeCell ref="B34:K34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D25" sqref="D25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8.14062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93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SUM(C14:C18)</f>
        <v>444.60999999999996</v>
      </c>
      <c r="D11" s="17">
        <f>SUM(D14:D18)</f>
        <v>100.00000000000001</v>
      </c>
      <c r="E11" s="16">
        <f>SUM(E14:E18)</f>
        <v>376.94</v>
      </c>
      <c r="F11" s="16">
        <f>SUM(F14:F18)</f>
        <v>67.67</v>
      </c>
      <c r="G11" s="16"/>
      <c r="H11" s="18">
        <f>SUM(H14:H18)</f>
        <v>387</v>
      </c>
      <c r="I11" s="19">
        <f>SUM(I14:I18)</f>
        <v>100</v>
      </c>
      <c r="J11" s="18">
        <f>SUM(J14:J18)</f>
        <v>327</v>
      </c>
      <c r="K11" s="20">
        <f>SUM(K14:K18)</f>
        <v>60</v>
      </c>
    </row>
    <row r="12" spans="2:11" ht="11.25">
      <c r="B12" s="21"/>
      <c r="C12" s="22"/>
      <c r="D12" s="29"/>
      <c r="E12" s="22"/>
      <c r="F12" s="22"/>
      <c r="G12" s="23"/>
      <c r="H12" s="24"/>
      <c r="I12" s="30"/>
      <c r="J12" s="24"/>
      <c r="K12" s="25"/>
    </row>
    <row r="13" spans="2:11" ht="12.75">
      <c r="B13" s="26" t="s">
        <v>11</v>
      </c>
      <c r="C13" s="27"/>
      <c r="D13" s="29"/>
      <c r="E13" s="27"/>
      <c r="F13" s="27"/>
      <c r="G13" s="23"/>
      <c r="H13" s="28"/>
      <c r="I13" s="30"/>
      <c r="J13" s="28"/>
      <c r="K13" s="25"/>
    </row>
    <row r="14" spans="2:11" ht="11.25">
      <c r="B14" s="26" t="s">
        <v>17</v>
      </c>
      <c r="C14" s="16" t="s">
        <v>15</v>
      </c>
      <c r="D14" s="29" t="s">
        <v>15</v>
      </c>
      <c r="E14" s="27" t="s">
        <v>15</v>
      </c>
      <c r="F14" s="27" t="s">
        <v>15</v>
      </c>
      <c r="G14" s="23"/>
      <c r="H14" s="52" t="s">
        <v>15</v>
      </c>
      <c r="I14" s="30" t="s">
        <v>15</v>
      </c>
      <c r="J14" s="27" t="s">
        <v>15</v>
      </c>
      <c r="K14" s="31" t="s">
        <v>15</v>
      </c>
    </row>
    <row r="15" spans="2:11" ht="11.25">
      <c r="B15" s="26" t="s">
        <v>18</v>
      </c>
      <c r="C15" s="16">
        <v>220.51</v>
      </c>
      <c r="D15" s="29">
        <v>49.5962753874182</v>
      </c>
      <c r="E15" s="27">
        <v>186.36</v>
      </c>
      <c r="F15" s="27">
        <v>34.15</v>
      </c>
      <c r="G15" s="23"/>
      <c r="H15" s="52">
        <v>191</v>
      </c>
      <c r="I15" s="30">
        <v>49.354005167958654</v>
      </c>
      <c r="J15" s="27">
        <v>161</v>
      </c>
      <c r="K15" s="31">
        <v>30</v>
      </c>
    </row>
    <row r="16" spans="2:11" ht="11.25">
      <c r="B16" s="26" t="s">
        <v>19</v>
      </c>
      <c r="C16" s="16">
        <f>SUM(E16:F16)</f>
        <v>167</v>
      </c>
      <c r="D16" s="29">
        <f>(C16*100)/$C$11</f>
        <v>37.56100852432469</v>
      </c>
      <c r="E16" s="27">
        <v>139</v>
      </c>
      <c r="F16" s="27">
        <v>28</v>
      </c>
      <c r="G16" s="23"/>
      <c r="H16" s="52">
        <f>SUM(J16:K16)</f>
        <v>159</v>
      </c>
      <c r="I16" s="30">
        <f>(H16*100)/$H$11</f>
        <v>41.08527131782946</v>
      </c>
      <c r="J16" s="27">
        <v>132</v>
      </c>
      <c r="K16" s="31">
        <v>27</v>
      </c>
    </row>
    <row r="17" spans="2:11" ht="11.25">
      <c r="B17" s="26" t="s">
        <v>20</v>
      </c>
      <c r="C17" s="16">
        <f>SUM(E17:F17)</f>
        <v>52.31999999999999</v>
      </c>
      <c r="D17" s="29">
        <f>(C17*100)/$C$11</f>
        <v>11.767616562830344</v>
      </c>
      <c r="E17" s="27">
        <v>46.8</v>
      </c>
      <c r="F17" s="27">
        <v>5.52</v>
      </c>
      <c r="G17" s="23"/>
      <c r="H17" s="52">
        <f>SUM(J17:K17)</f>
        <v>32</v>
      </c>
      <c r="I17" s="30">
        <f>(H17*100)/$H$11</f>
        <v>8.268733850129198</v>
      </c>
      <c r="J17" s="27">
        <v>29</v>
      </c>
      <c r="K17" s="31">
        <v>3</v>
      </c>
    </row>
    <row r="18" spans="2:11" ht="11.25">
      <c r="B18" s="26" t="s">
        <v>21</v>
      </c>
      <c r="C18" s="16">
        <f>SUM(E18:F18)</f>
        <v>4.78</v>
      </c>
      <c r="D18" s="29">
        <f>(C18*100)/$C$11</f>
        <v>1.0750995254267786</v>
      </c>
      <c r="E18" s="27">
        <v>4.78</v>
      </c>
      <c r="F18" s="27" t="s">
        <v>15</v>
      </c>
      <c r="G18" s="23"/>
      <c r="H18" s="52">
        <f>SUM(J18:K18)</f>
        <v>5</v>
      </c>
      <c r="I18" s="30">
        <f>(H18*100)/$H$11</f>
        <v>1.2919896640826873</v>
      </c>
      <c r="J18" s="27">
        <v>5</v>
      </c>
      <c r="K18" s="31" t="s">
        <v>15</v>
      </c>
    </row>
    <row r="19" spans="2:11" ht="13.5" customHeight="1">
      <c r="B19" s="33"/>
      <c r="C19" s="34"/>
      <c r="D19" s="34"/>
      <c r="E19" s="34"/>
      <c r="F19" s="34"/>
      <c r="G19" s="35"/>
      <c r="H19" s="36"/>
      <c r="I19" s="37"/>
      <c r="J19" s="37"/>
      <c r="K19" s="38"/>
    </row>
    <row r="20" spans="2:11" ht="13.5" customHeight="1">
      <c r="B20" s="84" t="s">
        <v>95</v>
      </c>
      <c r="C20" s="85"/>
      <c r="D20" s="85"/>
      <c r="E20" s="85"/>
      <c r="F20" s="85"/>
      <c r="G20" s="85"/>
      <c r="H20" s="85"/>
      <c r="I20" s="85"/>
      <c r="J20" s="85"/>
      <c r="K20" s="86"/>
    </row>
    <row r="21" spans="2:6" ht="11.25">
      <c r="B21" s="39" t="s">
        <v>69</v>
      </c>
      <c r="C21" s="39"/>
      <c r="D21" s="39"/>
      <c r="E21" s="39"/>
      <c r="F21" s="39"/>
    </row>
  </sheetData>
  <mergeCells count="8">
    <mergeCell ref="A2:K2"/>
    <mergeCell ref="B20:K20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1.28125" style="1" customWidth="1"/>
    <col min="2" max="2" width="19.28125" style="1" customWidth="1"/>
    <col min="3" max="3" width="11.00390625" style="1" customWidth="1"/>
    <col min="4" max="4" width="7.7109375" style="1" bestFit="1" customWidth="1"/>
    <col min="5" max="5" width="7.421875" style="1" customWidth="1"/>
    <col min="6" max="6" width="7.57421875" style="1" bestFit="1" customWidth="1"/>
    <col min="7" max="7" width="0.9921875" style="1" customWidth="1"/>
    <col min="8" max="8" width="11.00390625" style="1" customWidth="1"/>
    <col min="9" max="9" width="5.7109375" style="1" customWidth="1"/>
    <col min="10" max="10" width="5.57421875" style="1" customWidth="1"/>
    <col min="11" max="11" width="8.421875" style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11" ht="20.25" thickBot="1" thickTop="1">
      <c r="A4" s="2" t="s">
        <v>0</v>
      </c>
      <c r="B4" s="3" t="s">
        <v>74</v>
      </c>
      <c r="C4" s="3"/>
      <c r="D4" s="3"/>
      <c r="E4" s="3"/>
      <c r="F4" s="3"/>
      <c r="G4" s="3"/>
      <c r="H4" s="3"/>
      <c r="I4" s="3"/>
      <c r="J4" s="3"/>
      <c r="K4" s="3"/>
    </row>
    <row r="5" spans="1:11" ht="12" thickTop="1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1.25">
      <c r="A6" s="4" t="s">
        <v>2</v>
      </c>
      <c r="B6" s="6" t="s">
        <v>94</v>
      </c>
      <c r="C6" s="6"/>
      <c r="D6" s="6"/>
      <c r="E6" s="6"/>
      <c r="F6" s="6"/>
      <c r="G6" s="6"/>
      <c r="H6" s="6"/>
      <c r="I6" s="6"/>
      <c r="J6" s="6"/>
      <c r="K6" s="6"/>
    </row>
    <row r="7" spans="2:11" ht="15" customHeight="1">
      <c r="B7" s="75"/>
      <c r="C7" s="77" t="s">
        <v>3</v>
      </c>
      <c r="D7" s="77"/>
      <c r="E7" s="77"/>
      <c r="F7" s="77"/>
      <c r="G7" s="59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8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83"/>
      <c r="C9" s="7"/>
      <c r="D9" s="7"/>
      <c r="E9" s="7" t="s">
        <v>8</v>
      </c>
      <c r="F9" s="60" t="s">
        <v>9</v>
      </c>
      <c r="G9" s="7"/>
      <c r="H9" s="7"/>
      <c r="I9" s="7"/>
      <c r="J9" s="7" t="s">
        <v>8</v>
      </c>
      <c r="K9" s="61" t="s">
        <v>9</v>
      </c>
    </row>
    <row r="10" spans="2:11" ht="11.25">
      <c r="B10" s="11"/>
      <c r="C10" s="12"/>
      <c r="D10" s="12"/>
      <c r="E10" s="12"/>
      <c r="F10" s="12"/>
      <c r="G10" s="12"/>
      <c r="H10" s="12"/>
      <c r="I10" s="12"/>
      <c r="J10" s="12"/>
      <c r="K10" s="62"/>
    </row>
    <row r="11" spans="2:11" ht="11.25">
      <c r="B11" s="15" t="s">
        <v>10</v>
      </c>
      <c r="C11" s="16">
        <f>SUM(E11:F11)</f>
        <v>15</v>
      </c>
      <c r="D11" s="17">
        <f>SUM(D14:D18)</f>
        <v>100</v>
      </c>
      <c r="E11" s="16">
        <f>SUM(E14:E18)</f>
        <v>14</v>
      </c>
      <c r="F11" s="16">
        <f>SUM(F14:F18)</f>
        <v>1</v>
      </c>
      <c r="G11" s="6"/>
      <c r="H11" s="16">
        <f>SUM(H14:H18)</f>
        <v>17</v>
      </c>
      <c r="I11" s="17">
        <f>SUM(I14:I18)</f>
        <v>100</v>
      </c>
      <c r="J11" s="16">
        <f>SUM(J14:J18)</f>
        <v>16</v>
      </c>
      <c r="K11" s="63">
        <f>SUM(K14:K18)</f>
        <v>1</v>
      </c>
    </row>
    <row r="12" spans="2:11" ht="11.25">
      <c r="B12" s="21"/>
      <c r="C12" s="64"/>
      <c r="D12" s="64"/>
      <c r="E12" s="64"/>
      <c r="F12" s="64"/>
      <c r="G12" s="64"/>
      <c r="H12" s="64"/>
      <c r="I12" s="64"/>
      <c r="J12" s="64"/>
      <c r="K12" s="65"/>
    </row>
    <row r="13" spans="2:11" ht="11.25">
      <c r="B13" s="26" t="s">
        <v>11</v>
      </c>
      <c r="C13" s="39"/>
      <c r="D13" s="39"/>
      <c r="E13" s="39"/>
      <c r="F13" s="39"/>
      <c r="G13" s="39"/>
      <c r="H13" s="39"/>
      <c r="I13" s="39"/>
      <c r="J13" s="39"/>
      <c r="K13" s="66"/>
    </row>
    <row r="14" spans="2:11" ht="11.25">
      <c r="B14" s="26" t="s">
        <v>17</v>
      </c>
      <c r="C14" s="27" t="s">
        <v>15</v>
      </c>
      <c r="D14" s="29" t="s">
        <v>15</v>
      </c>
      <c r="E14" s="27" t="s">
        <v>15</v>
      </c>
      <c r="F14" s="27" t="s">
        <v>15</v>
      </c>
      <c r="G14" s="39"/>
      <c r="H14" s="27" t="s">
        <v>15</v>
      </c>
      <c r="I14" s="29" t="s">
        <v>15</v>
      </c>
      <c r="J14" s="27" t="s">
        <v>15</v>
      </c>
      <c r="K14" s="31" t="s">
        <v>15</v>
      </c>
    </row>
    <row r="15" spans="2:11" ht="11.25">
      <c r="B15" s="26" t="s">
        <v>18</v>
      </c>
      <c r="C15" s="27">
        <f>SUM(E15:F15)</f>
        <v>1</v>
      </c>
      <c r="D15" s="29">
        <v>6.666666666666667</v>
      </c>
      <c r="E15" s="27" t="s">
        <v>15</v>
      </c>
      <c r="F15" s="27">
        <v>1</v>
      </c>
      <c r="G15" s="39"/>
      <c r="H15" s="27">
        <f>SUM(J15:K15)</f>
        <v>1</v>
      </c>
      <c r="I15" s="29">
        <v>5.882352941176471</v>
      </c>
      <c r="J15" s="27" t="s">
        <v>15</v>
      </c>
      <c r="K15" s="31">
        <v>1</v>
      </c>
    </row>
    <row r="16" spans="2:11" ht="11.25">
      <c r="B16" s="26" t="s">
        <v>19</v>
      </c>
      <c r="C16" s="27">
        <f>SUM(E16:F16)</f>
        <v>14</v>
      </c>
      <c r="D16" s="29">
        <v>93.33333333333333</v>
      </c>
      <c r="E16" s="27">
        <v>14</v>
      </c>
      <c r="F16" s="27" t="s">
        <v>15</v>
      </c>
      <c r="G16" s="39"/>
      <c r="H16" s="27">
        <f>SUM(J16:K16)</f>
        <v>16</v>
      </c>
      <c r="I16" s="29">
        <v>94.11764705882354</v>
      </c>
      <c r="J16" s="27">
        <v>16</v>
      </c>
      <c r="K16" s="31" t="s">
        <v>15</v>
      </c>
    </row>
    <row r="17" spans="2:11" ht="11.25">
      <c r="B17" s="26" t="s">
        <v>20</v>
      </c>
      <c r="C17" s="27" t="s">
        <v>15</v>
      </c>
      <c r="D17" s="29" t="s">
        <v>15</v>
      </c>
      <c r="E17" s="27" t="s">
        <v>15</v>
      </c>
      <c r="F17" s="27" t="s">
        <v>15</v>
      </c>
      <c r="G17" s="39"/>
      <c r="H17" s="27" t="s">
        <v>15</v>
      </c>
      <c r="I17" s="29" t="s">
        <v>15</v>
      </c>
      <c r="J17" s="27" t="s">
        <v>15</v>
      </c>
      <c r="K17" s="31" t="s">
        <v>15</v>
      </c>
    </row>
    <row r="18" spans="2:11" ht="11.25">
      <c r="B18" s="26" t="s">
        <v>21</v>
      </c>
      <c r="C18" s="27" t="s">
        <v>15</v>
      </c>
      <c r="D18" s="29" t="s">
        <v>15</v>
      </c>
      <c r="E18" s="27" t="s">
        <v>15</v>
      </c>
      <c r="F18" s="27" t="s">
        <v>15</v>
      </c>
      <c r="G18" s="39"/>
      <c r="H18" s="27" t="s">
        <v>15</v>
      </c>
      <c r="I18" s="29" t="s">
        <v>15</v>
      </c>
      <c r="J18" s="27" t="s">
        <v>15</v>
      </c>
      <c r="K18" s="31" t="s">
        <v>15</v>
      </c>
    </row>
    <row r="19" spans="2:11" ht="11.25">
      <c r="B19" s="33"/>
      <c r="C19" s="34"/>
      <c r="D19" s="34"/>
      <c r="E19" s="34"/>
      <c r="F19" s="34"/>
      <c r="G19" s="34"/>
      <c r="H19" s="34"/>
      <c r="I19" s="34"/>
      <c r="J19" s="34"/>
      <c r="K19" s="67"/>
    </row>
    <row r="20" spans="2:11" ht="11.25">
      <c r="B20" s="39" t="s">
        <v>70</v>
      </c>
      <c r="C20" s="39"/>
      <c r="D20" s="39"/>
      <c r="E20" s="39"/>
      <c r="F20" s="39"/>
      <c r="G20" s="39"/>
      <c r="H20" s="39"/>
      <c r="I20" s="39"/>
      <c r="J20" s="39"/>
      <c r="K20" s="39"/>
    </row>
    <row r="22" ht="11.25">
      <c r="B22" s="1" t="s">
        <v>31</v>
      </c>
    </row>
  </sheetData>
  <mergeCells count="6">
    <mergeCell ref="A2:K2"/>
    <mergeCell ref="B7:B9"/>
    <mergeCell ref="C7:F7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H15:H16 C15: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68" t="s">
        <v>1</v>
      </c>
      <c r="B5" s="5"/>
      <c r="C5" s="5"/>
      <c r="D5" s="5"/>
      <c r="E5" s="5"/>
      <c r="F5" s="5"/>
    </row>
    <row r="6" spans="1:6" ht="11.25">
      <c r="A6" s="68" t="s">
        <v>2</v>
      </c>
      <c r="B6" s="6" t="s">
        <v>76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SUM(C14:C24)</f>
        <v>25168</v>
      </c>
      <c r="D11" s="17">
        <f>SUM(D14:D24)</f>
        <v>100</v>
      </c>
      <c r="E11" s="16">
        <f>SUM(E14:E24)</f>
        <v>15080</v>
      </c>
      <c r="F11" s="16">
        <f>SUM(F14:F24)</f>
        <v>10088</v>
      </c>
      <c r="G11" s="23"/>
      <c r="H11" s="18">
        <f>SUM(J11:K11)</f>
        <v>24353</v>
      </c>
      <c r="I11" s="17">
        <f>SUM(I14:I24)</f>
        <v>99.99999999999999</v>
      </c>
      <c r="J11" s="18">
        <f>SUM(J14:J24)</f>
        <v>14715</v>
      </c>
      <c r="K11" s="20">
        <f>SUM(K14:K24)</f>
        <v>9638</v>
      </c>
    </row>
    <row r="12" spans="2:15" ht="12.75">
      <c r="B12" s="21"/>
      <c r="C12" s="22"/>
      <c r="D12" s="22"/>
      <c r="E12" s="22"/>
      <c r="F12" s="22"/>
      <c r="G12" s="23"/>
      <c r="H12" s="18"/>
      <c r="I12" s="24"/>
      <c r="J12" s="24"/>
      <c r="K12" s="25"/>
      <c r="L12" s="28"/>
      <c r="M12" s="28"/>
      <c r="N12" s="28"/>
      <c r="O12" s="28"/>
    </row>
    <row r="13" spans="2:15" ht="12.75">
      <c r="B13" s="26" t="s">
        <v>11</v>
      </c>
      <c r="C13" s="27"/>
      <c r="D13" s="27"/>
      <c r="E13" s="27"/>
      <c r="F13" s="27"/>
      <c r="G13" s="23"/>
      <c r="H13" s="18"/>
      <c r="I13" s="24"/>
      <c r="J13" s="24"/>
      <c r="K13" s="25"/>
      <c r="L13" s="28"/>
      <c r="M13" s="40"/>
      <c r="N13" s="40"/>
      <c r="O13" s="40"/>
    </row>
    <row r="14" spans="2:15" ht="12.75">
      <c r="B14" s="26" t="s">
        <v>12</v>
      </c>
      <c r="C14" s="27">
        <f>SUM(E14:F14)</f>
        <v>17847</v>
      </c>
      <c r="D14" s="29">
        <v>70.91147488874762</v>
      </c>
      <c r="E14" s="27">
        <v>11684</v>
      </c>
      <c r="F14" s="27">
        <v>6163</v>
      </c>
      <c r="G14" s="23"/>
      <c r="H14" s="22">
        <f aca="true" t="shared" si="0" ref="H14:H24">SUM(J14:K14)</f>
        <v>17349</v>
      </c>
      <c r="I14" s="30">
        <v>71.23968299593479</v>
      </c>
      <c r="J14" s="22">
        <v>11432</v>
      </c>
      <c r="K14" s="41">
        <v>5917</v>
      </c>
      <c r="L14" s="28"/>
      <c r="M14" s="40"/>
      <c r="N14" s="40"/>
      <c r="O14" s="40"/>
    </row>
    <row r="15" spans="2:15" ht="12.75">
      <c r="B15" s="26" t="s">
        <v>13</v>
      </c>
      <c r="C15" s="27">
        <f aca="true" t="shared" si="1" ref="C15:C24">SUM(E15:F15)</f>
        <v>3589</v>
      </c>
      <c r="D15" s="29">
        <v>14.260171646535284</v>
      </c>
      <c r="E15" s="27">
        <v>1411</v>
      </c>
      <c r="F15" s="27">
        <v>2178</v>
      </c>
      <c r="G15" s="23"/>
      <c r="H15" s="22">
        <f t="shared" si="0"/>
        <v>3286</v>
      </c>
      <c r="I15" s="30">
        <v>13.493204122695357</v>
      </c>
      <c r="J15" s="22">
        <v>1301</v>
      </c>
      <c r="K15" s="41">
        <v>1985</v>
      </c>
      <c r="L15" s="28"/>
      <c r="M15" s="40"/>
      <c r="N15" s="40"/>
      <c r="O15" s="40"/>
    </row>
    <row r="16" spans="2:15" ht="12.75">
      <c r="B16" s="26" t="s">
        <v>14</v>
      </c>
      <c r="C16" s="27" t="s">
        <v>15</v>
      </c>
      <c r="D16" s="29" t="s">
        <v>15</v>
      </c>
      <c r="E16" s="22" t="s">
        <v>15</v>
      </c>
      <c r="F16" s="22" t="s">
        <v>15</v>
      </c>
      <c r="G16" s="23"/>
      <c r="H16" s="22" t="s">
        <v>15</v>
      </c>
      <c r="I16" s="30" t="s">
        <v>15</v>
      </c>
      <c r="J16" s="22" t="s">
        <v>15</v>
      </c>
      <c r="K16" s="41" t="s">
        <v>15</v>
      </c>
      <c r="L16" s="28"/>
      <c r="M16" s="40"/>
      <c r="N16" s="40"/>
      <c r="O16" s="40"/>
    </row>
    <row r="17" spans="2:15" ht="12.75">
      <c r="B17" s="26" t="s">
        <v>16</v>
      </c>
      <c r="C17" s="27">
        <f t="shared" si="1"/>
        <v>281</v>
      </c>
      <c r="D17" s="29">
        <v>1.1164971392244118</v>
      </c>
      <c r="E17" s="27">
        <v>153</v>
      </c>
      <c r="F17" s="27">
        <v>128</v>
      </c>
      <c r="G17" s="23"/>
      <c r="H17" s="22">
        <f t="shared" si="0"/>
        <v>267</v>
      </c>
      <c r="I17" s="30">
        <v>1.0963741633474315</v>
      </c>
      <c r="J17" s="22">
        <v>143</v>
      </c>
      <c r="K17" s="31">
        <v>124</v>
      </c>
      <c r="L17" s="27"/>
      <c r="M17" s="40"/>
      <c r="N17" s="40"/>
      <c r="O17" s="40"/>
    </row>
    <row r="18" spans="2:15" ht="12.75">
      <c r="B18" s="26" t="s">
        <v>17</v>
      </c>
      <c r="C18" s="27" t="s">
        <v>15</v>
      </c>
      <c r="D18" s="29" t="s">
        <v>15</v>
      </c>
      <c r="E18" s="22" t="s">
        <v>15</v>
      </c>
      <c r="F18" s="22" t="s">
        <v>15</v>
      </c>
      <c r="G18" s="23"/>
      <c r="H18" s="22" t="s">
        <v>15</v>
      </c>
      <c r="I18" s="30" t="s">
        <v>15</v>
      </c>
      <c r="J18" s="22" t="s">
        <v>15</v>
      </c>
      <c r="K18" s="41" t="s">
        <v>15</v>
      </c>
      <c r="L18" s="27"/>
      <c r="M18" s="40"/>
      <c r="N18" s="40"/>
      <c r="O18" s="40"/>
    </row>
    <row r="19" spans="2:15" ht="12.75">
      <c r="B19" s="26" t="s">
        <v>18</v>
      </c>
      <c r="C19" s="27">
        <f t="shared" si="1"/>
        <v>1689</v>
      </c>
      <c r="D19" s="29">
        <v>6.7109027336300064</v>
      </c>
      <c r="E19" s="27">
        <v>1016</v>
      </c>
      <c r="F19" s="27">
        <v>673</v>
      </c>
      <c r="G19" s="23"/>
      <c r="H19" s="22">
        <f t="shared" si="0"/>
        <v>1759</v>
      </c>
      <c r="I19" s="30">
        <v>7.222929413213977</v>
      </c>
      <c r="J19" s="22">
        <v>1064</v>
      </c>
      <c r="K19" s="41">
        <v>695</v>
      </c>
      <c r="L19" s="28"/>
      <c r="M19" s="40"/>
      <c r="N19" s="40"/>
      <c r="O19" s="40"/>
    </row>
    <row r="20" spans="2:11" ht="11.25">
      <c r="B20" s="26" t="s">
        <v>19</v>
      </c>
      <c r="C20" s="27">
        <f t="shared" si="1"/>
        <v>114</v>
      </c>
      <c r="D20" s="29">
        <v>0.45295613477431657</v>
      </c>
      <c r="E20" s="27">
        <v>39</v>
      </c>
      <c r="F20" s="27">
        <v>75</v>
      </c>
      <c r="G20" s="23"/>
      <c r="H20" s="22">
        <f t="shared" si="0"/>
        <v>104</v>
      </c>
      <c r="I20" s="30">
        <v>0.42705210856978604</v>
      </c>
      <c r="J20" s="22">
        <v>35</v>
      </c>
      <c r="K20" s="41">
        <v>69</v>
      </c>
    </row>
    <row r="21" spans="2:11" ht="11.25">
      <c r="B21" s="26" t="s">
        <v>20</v>
      </c>
      <c r="C21" s="27">
        <f t="shared" si="1"/>
        <v>1479</v>
      </c>
      <c r="D21" s="29">
        <v>5.876509853782581</v>
      </c>
      <c r="E21" s="27">
        <v>678</v>
      </c>
      <c r="F21" s="27">
        <v>801</v>
      </c>
      <c r="G21" s="23"/>
      <c r="H21" s="22">
        <f t="shared" si="0"/>
        <v>1424</v>
      </c>
      <c r="I21" s="30">
        <v>5.847328871186302</v>
      </c>
      <c r="J21" s="22">
        <v>644</v>
      </c>
      <c r="K21" s="41">
        <v>780</v>
      </c>
    </row>
    <row r="22" spans="2:11" ht="11.25">
      <c r="B22" s="26" t="s">
        <v>21</v>
      </c>
      <c r="C22" s="27">
        <f t="shared" si="1"/>
        <v>111</v>
      </c>
      <c r="D22" s="29">
        <v>0.44103623649078194</v>
      </c>
      <c r="E22" s="27">
        <v>67</v>
      </c>
      <c r="F22" s="27">
        <v>44</v>
      </c>
      <c r="G22" s="23"/>
      <c r="H22" s="22">
        <f t="shared" si="0"/>
        <v>107</v>
      </c>
      <c r="I22" s="30">
        <v>0.4393709193939145</v>
      </c>
      <c r="J22" s="22">
        <v>65</v>
      </c>
      <c r="K22" s="41">
        <v>42</v>
      </c>
    </row>
    <row r="23" spans="2:11" ht="11.25">
      <c r="B23" s="26" t="s">
        <v>32</v>
      </c>
      <c r="C23" s="27">
        <f t="shared" si="1"/>
        <v>57</v>
      </c>
      <c r="D23" s="29">
        <v>0.22647806738715828</v>
      </c>
      <c r="E23" s="27">
        <v>32</v>
      </c>
      <c r="F23" s="27">
        <v>25</v>
      </c>
      <c r="G23" s="23"/>
      <c r="H23" s="22">
        <f t="shared" si="0"/>
        <v>56</v>
      </c>
      <c r="I23" s="30">
        <v>0.22995113538373096</v>
      </c>
      <c r="J23" s="22">
        <v>31</v>
      </c>
      <c r="K23" s="41">
        <v>25</v>
      </c>
    </row>
    <row r="24" spans="2:11" ht="11.25">
      <c r="B24" s="26" t="s">
        <v>33</v>
      </c>
      <c r="C24" s="27">
        <f t="shared" si="1"/>
        <v>1</v>
      </c>
      <c r="D24" s="29">
        <v>0.003973299427844882</v>
      </c>
      <c r="E24" s="27" t="s">
        <v>15</v>
      </c>
      <c r="F24" s="27">
        <v>1</v>
      </c>
      <c r="G24" s="23"/>
      <c r="H24" s="22">
        <f t="shared" si="0"/>
        <v>1</v>
      </c>
      <c r="I24" s="30">
        <v>0.004106270274709481</v>
      </c>
      <c r="J24" s="22" t="s">
        <v>15</v>
      </c>
      <c r="K24" s="41">
        <v>1</v>
      </c>
    </row>
    <row r="25" spans="2:11" ht="11.25">
      <c r="B25" s="21"/>
      <c r="C25" s="22"/>
      <c r="D25" s="22"/>
      <c r="E25" s="22"/>
      <c r="F25" s="22"/>
      <c r="G25" s="23"/>
      <c r="H25" s="24"/>
      <c r="I25" s="24"/>
      <c r="J25" s="24"/>
      <c r="K25" s="25"/>
    </row>
    <row r="26" spans="2:16" ht="12.75">
      <c r="B26" s="26" t="s">
        <v>22</v>
      </c>
      <c r="C26" s="27"/>
      <c r="D26" s="27"/>
      <c r="E26" s="27"/>
      <c r="F26" s="27"/>
      <c r="G26" s="23"/>
      <c r="H26" s="24"/>
      <c r="I26" s="24"/>
      <c r="J26" s="24"/>
      <c r="K26" s="25"/>
      <c r="L26" s="28"/>
      <c r="M26" s="28"/>
      <c r="N26" s="28"/>
      <c r="O26" s="28"/>
      <c r="P26" s="28"/>
    </row>
    <row r="27" spans="2:16" ht="12.75">
      <c r="B27" s="26" t="s">
        <v>23</v>
      </c>
      <c r="C27" s="27">
        <f aca="true" t="shared" si="2" ref="C27:C32">SUM(E27:F27)</f>
        <v>1694</v>
      </c>
      <c r="D27" s="29">
        <v>6.730769230769231</v>
      </c>
      <c r="E27" s="27">
        <v>787</v>
      </c>
      <c r="F27" s="27">
        <v>907</v>
      </c>
      <c r="G27" s="23"/>
      <c r="H27" s="24">
        <f aca="true" t="shared" si="3" ref="H27:H32">SUM(J27:K27)</f>
        <v>1582</v>
      </c>
      <c r="I27" s="32">
        <v>6.4961195745903995</v>
      </c>
      <c r="J27" s="22">
        <v>750</v>
      </c>
      <c r="K27" s="41">
        <v>832</v>
      </c>
      <c r="L27" s="28"/>
      <c r="M27" s="40"/>
      <c r="N27" s="40"/>
      <c r="O27" s="40"/>
      <c r="P27" s="40"/>
    </row>
    <row r="28" spans="2:16" ht="12.75">
      <c r="B28" s="26" t="s">
        <v>24</v>
      </c>
      <c r="C28" s="27">
        <f t="shared" si="2"/>
        <v>2270</v>
      </c>
      <c r="D28" s="29">
        <v>9.019389701207883</v>
      </c>
      <c r="E28" s="27">
        <v>917</v>
      </c>
      <c r="F28" s="27">
        <v>1353</v>
      </c>
      <c r="G28" s="23"/>
      <c r="H28" s="24">
        <f t="shared" si="3"/>
        <v>1973</v>
      </c>
      <c r="I28" s="32">
        <v>8.101671252001807</v>
      </c>
      <c r="J28" s="22">
        <v>802</v>
      </c>
      <c r="K28" s="41">
        <v>1171</v>
      </c>
      <c r="L28" s="28"/>
      <c r="M28" s="40"/>
      <c r="N28" s="40"/>
      <c r="O28" s="40"/>
      <c r="P28" s="40"/>
    </row>
    <row r="29" spans="2:16" ht="12.75">
      <c r="B29" s="26" t="s">
        <v>25</v>
      </c>
      <c r="C29" s="27">
        <f t="shared" si="2"/>
        <v>3977</v>
      </c>
      <c r="D29" s="29">
        <v>15.801811824539097</v>
      </c>
      <c r="E29" s="27">
        <v>2473</v>
      </c>
      <c r="F29" s="27">
        <v>1504</v>
      </c>
      <c r="G29" s="23"/>
      <c r="H29" s="24">
        <f t="shared" si="3"/>
        <v>3851</v>
      </c>
      <c r="I29" s="32">
        <v>15.813246827906212</v>
      </c>
      <c r="J29" s="22">
        <v>2367</v>
      </c>
      <c r="K29" s="41">
        <v>1484</v>
      </c>
      <c r="L29" s="28"/>
      <c r="M29" s="40"/>
      <c r="N29" s="40"/>
      <c r="O29" s="40"/>
      <c r="P29" s="40"/>
    </row>
    <row r="30" spans="2:16" ht="12.75">
      <c r="B30" s="26" t="s">
        <v>26</v>
      </c>
      <c r="C30" s="27">
        <f t="shared" si="2"/>
        <v>11939</v>
      </c>
      <c r="D30" s="29">
        <v>47.43722186904005</v>
      </c>
      <c r="E30" s="27">
        <v>8087</v>
      </c>
      <c r="F30" s="27">
        <v>3852</v>
      </c>
      <c r="G30" s="23"/>
      <c r="H30" s="24">
        <f t="shared" si="3"/>
        <v>11372</v>
      </c>
      <c r="I30" s="32">
        <v>46.69650556399622</v>
      </c>
      <c r="J30" s="22">
        <v>7830</v>
      </c>
      <c r="K30" s="41">
        <v>3542</v>
      </c>
      <c r="L30" s="28"/>
      <c r="M30" s="40"/>
      <c r="N30" s="40"/>
      <c r="O30" s="40"/>
      <c r="P30" s="40"/>
    </row>
    <row r="31" spans="2:16" ht="12.75">
      <c r="B31" s="26" t="s">
        <v>34</v>
      </c>
      <c r="C31" s="27">
        <f t="shared" si="2"/>
        <v>1960</v>
      </c>
      <c r="D31" s="29">
        <v>7.787666878575969</v>
      </c>
      <c r="E31" s="27">
        <v>1092</v>
      </c>
      <c r="F31" s="27">
        <v>868</v>
      </c>
      <c r="G31" s="23"/>
      <c r="H31" s="24">
        <f t="shared" si="3"/>
        <v>2277</v>
      </c>
      <c r="I31" s="32">
        <v>9.34997741551349</v>
      </c>
      <c r="J31" s="22">
        <v>1251</v>
      </c>
      <c r="K31" s="41">
        <v>1026</v>
      </c>
      <c r="L31" s="28"/>
      <c r="M31" s="40"/>
      <c r="N31" s="40"/>
      <c r="O31" s="40"/>
      <c r="P31" s="40"/>
    </row>
    <row r="32" spans="2:16" ht="12.75">
      <c r="B32" s="26" t="s">
        <v>35</v>
      </c>
      <c r="C32" s="27">
        <f t="shared" si="2"/>
        <v>3328</v>
      </c>
      <c r="D32" s="29">
        <v>13.223140495867769</v>
      </c>
      <c r="E32" s="27">
        <v>1724</v>
      </c>
      <c r="F32" s="27">
        <v>1604</v>
      </c>
      <c r="G32" s="23"/>
      <c r="H32" s="24">
        <f t="shared" si="3"/>
        <v>3298</v>
      </c>
      <c r="I32" s="32">
        <v>13.54247936599187</v>
      </c>
      <c r="J32" s="22">
        <v>1715</v>
      </c>
      <c r="K32" s="41">
        <v>1583</v>
      </c>
      <c r="L32" s="28"/>
      <c r="M32" s="40"/>
      <c r="N32" s="40"/>
      <c r="O32" s="40"/>
      <c r="P32" s="40"/>
    </row>
    <row r="33" spans="2:16" ht="12.75">
      <c r="B33" s="33"/>
      <c r="C33" s="34"/>
      <c r="D33" s="34"/>
      <c r="E33" s="34"/>
      <c r="F33" s="34"/>
      <c r="G33" s="35"/>
      <c r="H33" s="35"/>
      <c r="I33" s="35"/>
      <c r="J33" s="35"/>
      <c r="K33" s="38"/>
      <c r="L33" s="28"/>
      <c r="M33" s="40"/>
      <c r="N33" s="40"/>
      <c r="O33" s="40"/>
      <c r="P33" s="40"/>
    </row>
    <row r="34" spans="2:16" ht="46.5" customHeight="1">
      <c r="B34" s="72" t="s">
        <v>36</v>
      </c>
      <c r="C34" s="73"/>
      <c r="D34" s="73"/>
      <c r="E34" s="73"/>
      <c r="F34" s="73"/>
      <c r="G34" s="73"/>
      <c r="H34" s="73"/>
      <c r="I34" s="73"/>
      <c r="J34" s="73"/>
      <c r="K34" s="74"/>
      <c r="L34" s="28"/>
      <c r="M34" s="40"/>
      <c r="N34" s="40"/>
      <c r="O34" s="40"/>
      <c r="P34" s="40"/>
    </row>
    <row r="35" spans="2:6" ht="11.25">
      <c r="B35" s="39" t="s">
        <v>30</v>
      </c>
      <c r="C35" s="39"/>
      <c r="D35" s="39"/>
      <c r="E35" s="39"/>
      <c r="F35" s="39"/>
    </row>
  </sheetData>
  <mergeCells count="8">
    <mergeCell ref="A2:K2"/>
    <mergeCell ref="B34:K34"/>
    <mergeCell ref="B7:B9"/>
    <mergeCell ref="C7:F7"/>
    <mergeCell ref="G7:G9"/>
    <mergeCell ref="H7:K7"/>
    <mergeCell ref="E8:F8"/>
    <mergeCell ref="J8:K8"/>
  </mergeCells>
  <hyperlinks>
    <hyperlink ref="E1" location="'1510109a'!A1" display="Indice"/>
    <hyperlink ref="A5" r:id="rId1" display="Índice"/>
    <hyperlink ref="A6" r:id="rId2" display="Datos"/>
  </hyperlinks>
  <printOptions/>
  <pageMargins left="0.75" right="0.75" top="1" bottom="1" header="0" footer="0"/>
  <pageSetup orientation="portrait" paperSize="9" r:id="rId3"/>
  <ignoredErrors>
    <ignoredError sqref="H18:H32 H14:H17 C14:C17 C18:C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77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SUM(C14:C22)</f>
        <v>104</v>
      </c>
      <c r="D11" s="17">
        <f>SUM(D14:D22)</f>
        <v>99.99999999999999</v>
      </c>
      <c r="E11" s="16">
        <f>SUM(E14:E22)</f>
        <v>47</v>
      </c>
      <c r="F11" s="16">
        <f>SUM(F14:F22)</f>
        <v>57</v>
      </c>
      <c r="G11" s="16"/>
      <c r="H11" s="18">
        <f>SUM(H14:H22)</f>
        <v>80</v>
      </c>
      <c r="I11" s="19">
        <v>100</v>
      </c>
      <c r="J11" s="18">
        <f>SUM(J14:J22)</f>
        <v>33</v>
      </c>
      <c r="K11" s="20">
        <f>SUM(K14:K22)</f>
        <v>47</v>
      </c>
    </row>
    <row r="12" spans="2:11" ht="11.25">
      <c r="B12" s="21"/>
      <c r="C12" s="22"/>
      <c r="D12" s="22"/>
      <c r="E12" s="22"/>
      <c r="F12" s="22"/>
      <c r="G12" s="23"/>
      <c r="H12" s="24"/>
      <c r="I12" s="24"/>
      <c r="J12" s="24"/>
      <c r="K12" s="25"/>
    </row>
    <row r="13" spans="2:11" ht="12.75">
      <c r="B13" s="26" t="s">
        <v>11</v>
      </c>
      <c r="C13" s="27"/>
      <c r="D13" s="27"/>
      <c r="E13" s="27"/>
      <c r="F13" s="27"/>
      <c r="G13" s="23"/>
      <c r="H13" s="28"/>
      <c r="I13" s="28"/>
      <c r="J13" s="28"/>
      <c r="K13" s="25"/>
    </row>
    <row r="14" spans="2:11" ht="11.25">
      <c r="B14" s="26" t="s">
        <v>12</v>
      </c>
      <c r="C14" s="27">
        <f>SUM(E14:F14)</f>
        <v>58</v>
      </c>
      <c r="D14" s="29">
        <v>55.76923076923077</v>
      </c>
      <c r="E14" s="27">
        <v>28</v>
      </c>
      <c r="F14" s="27">
        <v>30</v>
      </c>
      <c r="G14" s="23"/>
      <c r="H14" s="22">
        <f>SUM(J14:K14)</f>
        <v>38</v>
      </c>
      <c r="I14" s="30">
        <v>47.5</v>
      </c>
      <c r="J14" s="27">
        <v>16</v>
      </c>
      <c r="K14" s="31">
        <v>22</v>
      </c>
    </row>
    <row r="15" spans="2:11" ht="11.25">
      <c r="B15" s="26" t="s">
        <v>13</v>
      </c>
      <c r="C15" s="27">
        <f aca="true" t="shared" si="0" ref="C15:C22">SUM(E15:F15)</f>
        <v>14</v>
      </c>
      <c r="D15" s="29">
        <v>13.461538461538462</v>
      </c>
      <c r="E15" s="27">
        <v>4</v>
      </c>
      <c r="F15" s="27">
        <v>10</v>
      </c>
      <c r="G15" s="23"/>
      <c r="H15" s="22">
        <f aca="true" t="shared" si="1" ref="H15:H22">SUM(J15:K15)</f>
        <v>16</v>
      </c>
      <c r="I15" s="30">
        <v>20</v>
      </c>
      <c r="J15" s="27">
        <v>6</v>
      </c>
      <c r="K15" s="31">
        <v>10</v>
      </c>
    </row>
    <row r="16" spans="2:11" ht="11.25">
      <c r="B16" s="26" t="s">
        <v>14</v>
      </c>
      <c r="C16" s="27" t="s">
        <v>15</v>
      </c>
      <c r="D16" s="29" t="s">
        <v>15</v>
      </c>
      <c r="E16" s="27" t="s">
        <v>15</v>
      </c>
      <c r="F16" s="27" t="s">
        <v>15</v>
      </c>
      <c r="G16" s="23"/>
      <c r="H16" s="22" t="s">
        <v>15</v>
      </c>
      <c r="I16" s="30" t="s">
        <v>15</v>
      </c>
      <c r="J16" s="27" t="s">
        <v>15</v>
      </c>
      <c r="K16" s="31" t="s">
        <v>15</v>
      </c>
    </row>
    <row r="17" spans="2:11" ht="11.25">
      <c r="B17" s="26" t="s">
        <v>16</v>
      </c>
      <c r="C17" s="27">
        <f t="shared" si="0"/>
        <v>2</v>
      </c>
      <c r="D17" s="29">
        <v>1.9230769230769231</v>
      </c>
      <c r="E17" s="27">
        <v>2</v>
      </c>
      <c r="F17" s="27" t="s">
        <v>15</v>
      </c>
      <c r="G17" s="23"/>
      <c r="H17" s="22">
        <f t="shared" si="1"/>
        <v>2</v>
      </c>
      <c r="I17" s="30">
        <v>2.5</v>
      </c>
      <c r="J17" s="27">
        <v>2</v>
      </c>
      <c r="K17" s="31" t="s">
        <v>15</v>
      </c>
    </row>
    <row r="18" spans="2:11" ht="11.25">
      <c r="B18" s="26" t="s">
        <v>17</v>
      </c>
      <c r="C18" s="27" t="s">
        <v>15</v>
      </c>
      <c r="D18" s="29" t="s">
        <v>15</v>
      </c>
      <c r="E18" s="27" t="s">
        <v>15</v>
      </c>
      <c r="F18" s="27" t="s">
        <v>15</v>
      </c>
      <c r="G18" s="23"/>
      <c r="H18" s="22" t="s">
        <v>15</v>
      </c>
      <c r="I18" s="30" t="s">
        <v>15</v>
      </c>
      <c r="J18" s="27" t="s">
        <v>15</v>
      </c>
      <c r="K18" s="31" t="s">
        <v>15</v>
      </c>
    </row>
    <row r="19" spans="2:11" ht="11.25">
      <c r="B19" s="26" t="s">
        <v>18</v>
      </c>
      <c r="C19" s="27">
        <f t="shared" si="0"/>
        <v>15</v>
      </c>
      <c r="D19" s="29">
        <v>14.423076923076923</v>
      </c>
      <c r="E19" s="27">
        <v>5</v>
      </c>
      <c r="F19" s="27">
        <v>10</v>
      </c>
      <c r="G19" s="23"/>
      <c r="H19" s="22">
        <f t="shared" si="1"/>
        <v>17</v>
      </c>
      <c r="I19" s="30">
        <v>21.25</v>
      </c>
      <c r="J19" s="27">
        <v>6</v>
      </c>
      <c r="K19" s="31">
        <v>11</v>
      </c>
    </row>
    <row r="20" spans="2:11" ht="11.25">
      <c r="B20" s="26" t="s">
        <v>19</v>
      </c>
      <c r="C20" s="27">
        <f t="shared" si="0"/>
        <v>5</v>
      </c>
      <c r="D20" s="29">
        <v>4.8076923076923075</v>
      </c>
      <c r="E20" s="27">
        <v>2</v>
      </c>
      <c r="F20" s="27">
        <v>3</v>
      </c>
      <c r="G20" s="23"/>
      <c r="H20" s="22">
        <f t="shared" si="1"/>
        <v>6</v>
      </c>
      <c r="I20" s="30">
        <v>7.5</v>
      </c>
      <c r="J20" s="27">
        <v>2</v>
      </c>
      <c r="K20" s="31">
        <v>4</v>
      </c>
    </row>
    <row r="21" spans="2:11" ht="11.25">
      <c r="B21" s="26" t="s">
        <v>20</v>
      </c>
      <c r="C21" s="27">
        <f t="shared" si="0"/>
        <v>7</v>
      </c>
      <c r="D21" s="29">
        <v>6.730769230769231</v>
      </c>
      <c r="E21" s="27">
        <v>3</v>
      </c>
      <c r="F21" s="27">
        <v>4</v>
      </c>
      <c r="G21" s="23"/>
      <c r="H21" s="22" t="s">
        <v>15</v>
      </c>
      <c r="I21" s="30" t="s">
        <v>15</v>
      </c>
      <c r="J21" s="27" t="s">
        <v>15</v>
      </c>
      <c r="K21" s="31" t="s">
        <v>15</v>
      </c>
    </row>
    <row r="22" spans="2:11" ht="11.25">
      <c r="B22" s="26" t="s">
        <v>21</v>
      </c>
      <c r="C22" s="27">
        <f t="shared" si="0"/>
        <v>3</v>
      </c>
      <c r="D22" s="29">
        <v>2.8846153846153846</v>
      </c>
      <c r="E22" s="27">
        <v>3</v>
      </c>
      <c r="F22" s="27" t="s">
        <v>15</v>
      </c>
      <c r="G22" s="23"/>
      <c r="H22" s="22">
        <f t="shared" si="1"/>
        <v>1</v>
      </c>
      <c r="I22" s="30">
        <v>1.25</v>
      </c>
      <c r="J22" s="27">
        <v>1</v>
      </c>
      <c r="K22" s="31" t="s">
        <v>15</v>
      </c>
    </row>
    <row r="23" spans="2:11" ht="11.25">
      <c r="B23" s="21"/>
      <c r="C23" s="22"/>
      <c r="D23" s="22"/>
      <c r="E23" s="22"/>
      <c r="F23" s="22"/>
      <c r="G23" s="23"/>
      <c r="H23" s="24"/>
      <c r="I23" s="24"/>
      <c r="J23" s="24"/>
      <c r="K23" s="25"/>
    </row>
    <row r="24" spans="2:11" ht="12.75">
      <c r="B24" s="26" t="s">
        <v>22</v>
      </c>
      <c r="C24" s="27"/>
      <c r="D24" s="27"/>
      <c r="E24" s="27"/>
      <c r="F24" s="27"/>
      <c r="G24" s="23"/>
      <c r="H24" s="28"/>
      <c r="I24" s="28"/>
      <c r="J24" s="28"/>
      <c r="K24" s="25"/>
    </row>
    <row r="25" spans="2:11" ht="11.25">
      <c r="B25" s="26" t="s">
        <v>23</v>
      </c>
      <c r="C25" s="27">
        <f aca="true" t="shared" si="2" ref="C25:C30">SUM(E25:F25)</f>
        <v>27</v>
      </c>
      <c r="D25" s="29">
        <v>25.96153846153846</v>
      </c>
      <c r="E25" s="27">
        <v>19</v>
      </c>
      <c r="F25" s="27">
        <v>8</v>
      </c>
      <c r="G25" s="23"/>
      <c r="H25" s="24">
        <f aca="true" t="shared" si="3" ref="H25:H30">SUM(J25:K25)</f>
        <v>15</v>
      </c>
      <c r="I25" s="32">
        <v>18.75</v>
      </c>
      <c r="J25" s="27">
        <v>10</v>
      </c>
      <c r="K25" s="31">
        <v>5</v>
      </c>
    </row>
    <row r="26" spans="2:11" ht="11.25">
      <c r="B26" s="26" t="s">
        <v>24</v>
      </c>
      <c r="C26" s="27">
        <f t="shared" si="2"/>
        <v>9</v>
      </c>
      <c r="D26" s="29">
        <v>8.653846153846153</v>
      </c>
      <c r="E26" s="27">
        <v>8</v>
      </c>
      <c r="F26" s="27">
        <v>1</v>
      </c>
      <c r="G26" s="23"/>
      <c r="H26" s="24">
        <f t="shared" si="3"/>
        <v>7</v>
      </c>
      <c r="I26" s="32">
        <v>8.75</v>
      </c>
      <c r="J26" s="27">
        <v>6</v>
      </c>
      <c r="K26" s="31">
        <v>1</v>
      </c>
    </row>
    <row r="27" spans="2:11" ht="11.25">
      <c r="B27" s="26" t="s">
        <v>25</v>
      </c>
      <c r="C27" s="27">
        <f t="shared" si="2"/>
        <v>11</v>
      </c>
      <c r="D27" s="29">
        <v>10.576923076923077</v>
      </c>
      <c r="E27" s="27">
        <v>6</v>
      </c>
      <c r="F27" s="27">
        <v>5</v>
      </c>
      <c r="G27" s="23"/>
      <c r="H27" s="24">
        <f t="shared" si="3"/>
        <v>8</v>
      </c>
      <c r="I27" s="32">
        <v>10</v>
      </c>
      <c r="J27" s="27">
        <v>5</v>
      </c>
      <c r="K27" s="31">
        <v>3</v>
      </c>
    </row>
    <row r="28" spans="2:11" ht="11.25">
      <c r="B28" s="26" t="s">
        <v>26</v>
      </c>
      <c r="C28" s="27">
        <f t="shared" si="2"/>
        <v>44</v>
      </c>
      <c r="D28" s="29">
        <v>42.30769230769231</v>
      </c>
      <c r="E28" s="27">
        <v>6</v>
      </c>
      <c r="F28" s="27">
        <v>38</v>
      </c>
      <c r="G28" s="23"/>
      <c r="H28" s="24">
        <f t="shared" si="3"/>
        <v>40</v>
      </c>
      <c r="I28" s="32">
        <v>50</v>
      </c>
      <c r="J28" s="27">
        <v>6</v>
      </c>
      <c r="K28" s="31">
        <v>34</v>
      </c>
    </row>
    <row r="29" spans="2:11" ht="11.25">
      <c r="B29" s="26" t="s">
        <v>27</v>
      </c>
      <c r="C29" s="27">
        <f t="shared" si="2"/>
        <v>8</v>
      </c>
      <c r="D29" s="29">
        <v>7.6923076923076925</v>
      </c>
      <c r="E29" s="27">
        <v>3</v>
      </c>
      <c r="F29" s="27">
        <v>5</v>
      </c>
      <c r="G29" s="23"/>
      <c r="H29" s="24">
        <f t="shared" si="3"/>
        <v>7</v>
      </c>
      <c r="I29" s="32">
        <v>8.75</v>
      </c>
      <c r="J29" s="27">
        <v>3</v>
      </c>
      <c r="K29" s="31">
        <v>4</v>
      </c>
    </row>
    <row r="30" spans="2:11" ht="11.25">
      <c r="B30" s="26" t="s">
        <v>28</v>
      </c>
      <c r="C30" s="27">
        <f t="shared" si="2"/>
        <v>5</v>
      </c>
      <c r="D30" s="29">
        <v>4.8076923076923075</v>
      </c>
      <c r="E30" s="27">
        <v>5</v>
      </c>
      <c r="F30" s="27" t="s">
        <v>15</v>
      </c>
      <c r="G30" s="23"/>
      <c r="H30" s="24">
        <f t="shared" si="3"/>
        <v>3</v>
      </c>
      <c r="I30" s="32">
        <v>3.75</v>
      </c>
      <c r="J30" s="27">
        <v>3</v>
      </c>
      <c r="K30" s="31" t="s">
        <v>15</v>
      </c>
    </row>
    <row r="31" spans="2:11" ht="12.75">
      <c r="B31" s="33"/>
      <c r="C31" s="34"/>
      <c r="D31" s="34"/>
      <c r="E31" s="34"/>
      <c r="F31" s="34"/>
      <c r="G31" s="35"/>
      <c r="H31" s="36"/>
      <c r="I31" s="37"/>
      <c r="J31" s="37"/>
      <c r="K31" s="38"/>
    </row>
    <row r="32" spans="2:11" ht="24" customHeight="1">
      <c r="B32" s="72" t="s">
        <v>29</v>
      </c>
      <c r="C32" s="73"/>
      <c r="D32" s="73"/>
      <c r="E32" s="73"/>
      <c r="F32" s="73"/>
      <c r="G32" s="73"/>
      <c r="H32" s="82"/>
      <c r="I32" s="82"/>
      <c r="J32" s="82"/>
      <c r="K32" s="74"/>
    </row>
    <row r="33" spans="2:6" ht="11.25">
      <c r="B33" s="39" t="s">
        <v>30</v>
      </c>
      <c r="C33" s="39"/>
      <c r="D33" s="39"/>
      <c r="E33" s="39"/>
      <c r="F33" s="39"/>
    </row>
  </sheetData>
  <mergeCells count="8">
    <mergeCell ref="A2:K2"/>
    <mergeCell ref="B32:K3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23:C30 H23:H30 C18:C22 C14:C17 H14:H17 H18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78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SUM(C14:C22)</f>
        <v>50</v>
      </c>
      <c r="D11" s="17">
        <f>SUM(D14:D22)</f>
        <v>100</v>
      </c>
      <c r="E11" s="16">
        <f>SUM(E14:E22)</f>
        <v>23</v>
      </c>
      <c r="F11" s="16">
        <f>SUM(F14:F22)</f>
        <v>27</v>
      </c>
      <c r="G11" s="16"/>
      <c r="H11" s="18">
        <f>SUM(H14:H22)</f>
        <v>47</v>
      </c>
      <c r="I11" s="17">
        <f>SUM(I14:I22)</f>
        <v>100</v>
      </c>
      <c r="J11" s="18">
        <f>SUM(J14:J22)</f>
        <v>20</v>
      </c>
      <c r="K11" s="20">
        <f>SUM(K14:K22)</f>
        <v>27</v>
      </c>
    </row>
    <row r="12" spans="2:11" ht="11.25">
      <c r="B12" s="21"/>
      <c r="C12" s="22"/>
      <c r="D12" s="22"/>
      <c r="E12" s="22"/>
      <c r="F12" s="22"/>
      <c r="G12" s="23"/>
      <c r="H12" s="24"/>
      <c r="I12" s="24"/>
      <c r="J12" s="24"/>
      <c r="K12" s="25"/>
    </row>
    <row r="13" spans="2:11" ht="12.75">
      <c r="B13" s="26" t="s">
        <v>11</v>
      </c>
      <c r="C13" s="27"/>
      <c r="D13" s="27"/>
      <c r="E13" s="27"/>
      <c r="F13" s="27"/>
      <c r="G13" s="23"/>
      <c r="H13" s="28"/>
      <c r="I13" s="28"/>
      <c r="J13" s="28"/>
      <c r="K13" s="25"/>
    </row>
    <row r="14" spans="2:11" ht="11.25">
      <c r="B14" s="26" t="s">
        <v>12</v>
      </c>
      <c r="C14" s="27">
        <f>SUM(E14:F14)</f>
        <v>30</v>
      </c>
      <c r="D14" s="29">
        <f>(C14*100)/$C$11</f>
        <v>60</v>
      </c>
      <c r="E14" s="27">
        <v>15</v>
      </c>
      <c r="F14" s="27">
        <v>15</v>
      </c>
      <c r="G14" s="23"/>
      <c r="H14" s="22">
        <f>SUM(J14:K14)</f>
        <v>26</v>
      </c>
      <c r="I14" s="30">
        <v>55.319148936170215</v>
      </c>
      <c r="J14" s="27">
        <v>11</v>
      </c>
      <c r="K14" s="31">
        <v>15</v>
      </c>
    </row>
    <row r="15" spans="2:11" ht="11.25">
      <c r="B15" s="26" t="s">
        <v>13</v>
      </c>
      <c r="C15" s="27">
        <f aca="true" t="shared" si="0" ref="C15:C22">SUM(E15:F15)</f>
        <v>2</v>
      </c>
      <c r="D15" s="29">
        <f aca="true" t="shared" si="1" ref="D15:D22">(C15*100)/$C$11</f>
        <v>4</v>
      </c>
      <c r="E15" s="27">
        <v>2</v>
      </c>
      <c r="F15" s="27" t="s">
        <v>15</v>
      </c>
      <c r="G15" s="23"/>
      <c r="H15" s="22">
        <f aca="true" t="shared" si="2" ref="H15:H22">SUM(J15:K15)</f>
        <v>2</v>
      </c>
      <c r="I15" s="30">
        <v>4.25531914893617</v>
      </c>
      <c r="J15" s="27">
        <v>2</v>
      </c>
      <c r="K15" s="31" t="s">
        <v>15</v>
      </c>
    </row>
    <row r="16" spans="2:11" ht="11.25">
      <c r="B16" s="26" t="s">
        <v>14</v>
      </c>
      <c r="C16" s="27" t="s">
        <v>15</v>
      </c>
      <c r="D16" s="29" t="s">
        <v>15</v>
      </c>
      <c r="E16" s="27" t="s">
        <v>15</v>
      </c>
      <c r="F16" s="27" t="s">
        <v>15</v>
      </c>
      <c r="G16" s="23"/>
      <c r="H16" s="22" t="s">
        <v>15</v>
      </c>
      <c r="I16" s="30" t="s">
        <v>15</v>
      </c>
      <c r="J16" s="27" t="s">
        <v>15</v>
      </c>
      <c r="K16" s="31" t="s">
        <v>15</v>
      </c>
    </row>
    <row r="17" spans="2:11" ht="11.25">
      <c r="B17" s="26" t="s">
        <v>16</v>
      </c>
      <c r="C17" s="27">
        <f t="shared" si="0"/>
        <v>1</v>
      </c>
      <c r="D17" s="29">
        <f t="shared" si="1"/>
        <v>2</v>
      </c>
      <c r="E17" s="27">
        <v>1</v>
      </c>
      <c r="F17" s="27" t="s">
        <v>15</v>
      </c>
      <c r="G17" s="23"/>
      <c r="H17" s="22">
        <f t="shared" si="2"/>
        <v>1</v>
      </c>
      <c r="I17" s="30">
        <v>2.127659574468085</v>
      </c>
      <c r="J17" s="27">
        <v>1</v>
      </c>
      <c r="K17" s="31" t="s">
        <v>15</v>
      </c>
    </row>
    <row r="18" spans="2:11" ht="11.25">
      <c r="B18" s="26" t="s">
        <v>17</v>
      </c>
      <c r="C18" s="27" t="s">
        <v>15</v>
      </c>
      <c r="D18" s="29" t="s">
        <v>15</v>
      </c>
      <c r="E18" s="27" t="s">
        <v>15</v>
      </c>
      <c r="F18" s="27" t="s">
        <v>15</v>
      </c>
      <c r="G18" s="23"/>
      <c r="H18" s="22" t="s">
        <v>15</v>
      </c>
      <c r="I18" s="30" t="s">
        <v>15</v>
      </c>
      <c r="J18" s="27" t="s">
        <v>15</v>
      </c>
      <c r="K18" s="31" t="s">
        <v>15</v>
      </c>
    </row>
    <row r="19" spans="2:11" ht="11.25">
      <c r="B19" s="26" t="s">
        <v>18</v>
      </c>
      <c r="C19" s="27" t="s">
        <v>15</v>
      </c>
      <c r="D19" s="29" t="s">
        <v>15</v>
      </c>
      <c r="E19" s="27" t="s">
        <v>15</v>
      </c>
      <c r="F19" s="27" t="s">
        <v>15</v>
      </c>
      <c r="G19" s="23"/>
      <c r="H19" s="22" t="s">
        <v>15</v>
      </c>
      <c r="I19" s="30" t="s">
        <v>15</v>
      </c>
      <c r="J19" s="27" t="s">
        <v>15</v>
      </c>
      <c r="K19" s="31" t="s">
        <v>15</v>
      </c>
    </row>
    <row r="20" spans="2:11" ht="11.25">
      <c r="B20" s="26" t="s">
        <v>19</v>
      </c>
      <c r="C20" s="27" t="s">
        <v>15</v>
      </c>
      <c r="D20" s="29" t="s">
        <v>15</v>
      </c>
      <c r="E20" s="27" t="s">
        <v>15</v>
      </c>
      <c r="F20" s="27" t="s">
        <v>15</v>
      </c>
      <c r="G20" s="23"/>
      <c r="H20" s="22" t="s">
        <v>15</v>
      </c>
      <c r="I20" s="30" t="s">
        <v>15</v>
      </c>
      <c r="J20" s="27" t="s">
        <v>15</v>
      </c>
      <c r="K20" s="31" t="s">
        <v>15</v>
      </c>
    </row>
    <row r="21" spans="2:11" ht="11.25">
      <c r="B21" s="26" t="s">
        <v>20</v>
      </c>
      <c r="C21" s="27">
        <f t="shared" si="0"/>
        <v>16</v>
      </c>
      <c r="D21" s="29">
        <f t="shared" si="1"/>
        <v>32</v>
      </c>
      <c r="E21" s="27">
        <v>4</v>
      </c>
      <c r="F21" s="27">
        <v>12</v>
      </c>
      <c r="G21" s="23"/>
      <c r="H21" s="22">
        <f t="shared" si="2"/>
        <v>17</v>
      </c>
      <c r="I21" s="30">
        <v>36.170212765957444</v>
      </c>
      <c r="J21" s="27">
        <v>5</v>
      </c>
      <c r="K21" s="31">
        <v>12</v>
      </c>
    </row>
    <row r="22" spans="2:11" ht="11.25">
      <c r="B22" s="26" t="s">
        <v>21</v>
      </c>
      <c r="C22" s="27">
        <f t="shared" si="0"/>
        <v>1</v>
      </c>
      <c r="D22" s="29">
        <f t="shared" si="1"/>
        <v>2</v>
      </c>
      <c r="E22" s="27">
        <v>1</v>
      </c>
      <c r="F22" s="27" t="s">
        <v>15</v>
      </c>
      <c r="G22" s="23"/>
      <c r="H22" s="22">
        <f t="shared" si="2"/>
        <v>1</v>
      </c>
      <c r="I22" s="30">
        <v>2.127659574468085</v>
      </c>
      <c r="J22" s="27">
        <v>1</v>
      </c>
      <c r="K22" s="31" t="s">
        <v>15</v>
      </c>
    </row>
    <row r="23" spans="2:11" ht="11.25">
      <c r="B23" s="21"/>
      <c r="C23" s="22"/>
      <c r="D23" s="22"/>
      <c r="E23" s="22"/>
      <c r="F23" s="22"/>
      <c r="G23" s="23"/>
      <c r="H23" s="24"/>
      <c r="I23" s="24"/>
      <c r="J23" s="24"/>
      <c r="K23" s="25"/>
    </row>
    <row r="24" spans="2:11" ht="12.75">
      <c r="B24" s="26" t="s">
        <v>22</v>
      </c>
      <c r="C24" s="27"/>
      <c r="D24" s="27"/>
      <c r="E24" s="27"/>
      <c r="F24" s="27"/>
      <c r="G24" s="23"/>
      <c r="H24" s="28"/>
      <c r="I24" s="28"/>
      <c r="J24" s="28"/>
      <c r="K24" s="25"/>
    </row>
    <row r="25" spans="2:11" ht="11.25">
      <c r="B25" s="26" t="s">
        <v>23</v>
      </c>
      <c r="C25" s="27">
        <f aca="true" t="shared" si="3" ref="C25:C30">SUM(E25:F25)</f>
        <v>7</v>
      </c>
      <c r="D25" s="29">
        <v>14</v>
      </c>
      <c r="E25" s="27">
        <v>3</v>
      </c>
      <c r="F25" s="27">
        <v>4</v>
      </c>
      <c r="G25" s="23"/>
      <c r="H25" s="24">
        <f>SUM(J25:K25)</f>
        <v>7</v>
      </c>
      <c r="I25" s="32">
        <v>14.893617021276595</v>
      </c>
      <c r="J25" s="27">
        <v>2</v>
      </c>
      <c r="K25" s="31">
        <v>5</v>
      </c>
    </row>
    <row r="26" spans="2:11" ht="11.25">
      <c r="B26" s="26" t="s">
        <v>24</v>
      </c>
      <c r="C26" s="27">
        <f t="shared" si="3"/>
        <v>13</v>
      </c>
      <c r="D26" s="29">
        <v>26</v>
      </c>
      <c r="E26" s="27">
        <v>9</v>
      </c>
      <c r="F26" s="27">
        <v>4</v>
      </c>
      <c r="G26" s="23"/>
      <c r="H26" s="24">
        <f>SUM(J26:K26)</f>
        <v>10</v>
      </c>
      <c r="I26" s="32">
        <v>21.27659574468085</v>
      </c>
      <c r="J26" s="27">
        <v>6</v>
      </c>
      <c r="K26" s="31">
        <v>4</v>
      </c>
    </row>
    <row r="27" spans="2:11" ht="11.25">
      <c r="B27" s="26" t="s">
        <v>25</v>
      </c>
      <c r="C27" s="27">
        <f t="shared" si="3"/>
        <v>1</v>
      </c>
      <c r="D27" s="29">
        <v>2</v>
      </c>
      <c r="E27" s="27" t="s">
        <v>15</v>
      </c>
      <c r="F27" s="27">
        <v>1</v>
      </c>
      <c r="G27" s="23"/>
      <c r="H27" s="24">
        <f>SUM(J27:K27)</f>
        <v>1</v>
      </c>
      <c r="I27" s="32">
        <v>2.127659574468085</v>
      </c>
      <c r="J27" s="27">
        <v>1</v>
      </c>
      <c r="K27" s="31" t="s">
        <v>15</v>
      </c>
    </row>
    <row r="28" spans="2:11" ht="11.25">
      <c r="B28" s="26" t="s">
        <v>26</v>
      </c>
      <c r="C28" s="27">
        <f t="shared" si="3"/>
        <v>10</v>
      </c>
      <c r="D28" s="29">
        <v>20</v>
      </c>
      <c r="E28" s="27">
        <v>4</v>
      </c>
      <c r="F28" s="27">
        <v>6</v>
      </c>
      <c r="G28" s="23"/>
      <c r="H28" s="24">
        <f>SUM(J28:K28)</f>
        <v>10</v>
      </c>
      <c r="I28" s="32">
        <v>21.27659574468085</v>
      </c>
      <c r="J28" s="27">
        <v>5</v>
      </c>
      <c r="K28" s="31">
        <v>5</v>
      </c>
    </row>
    <row r="29" spans="2:11" ht="11.25">
      <c r="B29" s="26" t="s">
        <v>27</v>
      </c>
      <c r="C29" s="27">
        <f t="shared" si="3"/>
        <v>1</v>
      </c>
      <c r="D29" s="29">
        <v>2</v>
      </c>
      <c r="E29" s="27">
        <v>1</v>
      </c>
      <c r="F29" s="27" t="s">
        <v>15</v>
      </c>
      <c r="G29" s="23"/>
      <c r="H29" s="22" t="s">
        <v>15</v>
      </c>
      <c r="I29" s="30" t="s">
        <v>15</v>
      </c>
      <c r="J29" s="27" t="s">
        <v>15</v>
      </c>
      <c r="K29" s="31" t="s">
        <v>15</v>
      </c>
    </row>
    <row r="30" spans="2:11" ht="11.25">
      <c r="B30" s="26" t="s">
        <v>28</v>
      </c>
      <c r="C30" s="27">
        <f t="shared" si="3"/>
        <v>18</v>
      </c>
      <c r="D30" s="29">
        <v>36</v>
      </c>
      <c r="E30" s="27">
        <v>6</v>
      </c>
      <c r="F30" s="27">
        <v>12</v>
      </c>
      <c r="G30" s="23"/>
      <c r="H30" s="24">
        <f>SUM(J30:K30)</f>
        <v>19</v>
      </c>
      <c r="I30" s="32">
        <v>40.42553191489362</v>
      </c>
      <c r="J30" s="27">
        <v>7</v>
      </c>
      <c r="K30" s="31">
        <v>12</v>
      </c>
    </row>
    <row r="31" spans="2:11" ht="12.75">
      <c r="B31" s="33"/>
      <c r="C31" s="34"/>
      <c r="D31" s="34"/>
      <c r="E31" s="34"/>
      <c r="F31" s="34"/>
      <c r="G31" s="35"/>
      <c r="H31" s="36"/>
      <c r="I31" s="37"/>
      <c r="J31" s="37"/>
      <c r="K31" s="38"/>
    </row>
    <row r="32" spans="2:11" ht="24" customHeight="1">
      <c r="B32" s="72" t="s">
        <v>29</v>
      </c>
      <c r="C32" s="73"/>
      <c r="D32" s="73"/>
      <c r="E32" s="73"/>
      <c r="F32" s="73"/>
      <c r="G32" s="73"/>
      <c r="H32" s="82"/>
      <c r="I32" s="82"/>
      <c r="J32" s="82"/>
      <c r="K32" s="74"/>
    </row>
    <row r="33" spans="2:6" ht="11.25">
      <c r="B33" s="39" t="s">
        <v>30</v>
      </c>
      <c r="C33" s="39"/>
      <c r="D33" s="39"/>
      <c r="E33" s="39"/>
      <c r="F33" s="39"/>
    </row>
  </sheetData>
  <mergeCells count="8">
    <mergeCell ref="A2:K2"/>
    <mergeCell ref="B32:K3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25:C30 H23:H30 H14:H17 H18:H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79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SUM(C14:C22)</f>
        <v>1279</v>
      </c>
      <c r="D11" s="17">
        <f>SUM(D14:D22)</f>
        <v>99.9977638780297</v>
      </c>
      <c r="E11" s="16">
        <f>SUM(E14:E22)</f>
        <v>426</v>
      </c>
      <c r="F11" s="16">
        <f>SUM(F14:F22)</f>
        <v>853</v>
      </c>
      <c r="G11" s="23"/>
      <c r="H11" s="18">
        <f>SUM(H14:H22)</f>
        <v>1249</v>
      </c>
      <c r="I11" s="17">
        <f>SUM(I14:I22)</f>
        <v>100.00000000000001</v>
      </c>
      <c r="J11" s="18">
        <f>SUM(J14:J22)</f>
        <v>423</v>
      </c>
      <c r="K11" s="20">
        <f>SUM(K14:K22)</f>
        <v>826</v>
      </c>
    </row>
    <row r="12" spans="2:15" ht="12.75">
      <c r="B12" s="21"/>
      <c r="C12" s="22"/>
      <c r="D12" s="22"/>
      <c r="E12" s="22"/>
      <c r="F12" s="22"/>
      <c r="G12" s="23"/>
      <c r="H12" s="24"/>
      <c r="I12" s="24"/>
      <c r="J12" s="24"/>
      <c r="K12" s="25"/>
      <c r="L12" s="28"/>
      <c r="M12" s="28"/>
      <c r="N12" s="28"/>
      <c r="O12" s="28"/>
    </row>
    <row r="13" spans="2:15" ht="12.75">
      <c r="B13" s="26" t="s">
        <v>11</v>
      </c>
      <c r="C13" s="27"/>
      <c r="D13" s="27"/>
      <c r="E13" s="27"/>
      <c r="F13" s="27"/>
      <c r="G13" s="23"/>
      <c r="H13" s="24"/>
      <c r="I13" s="24"/>
      <c r="J13" s="24"/>
      <c r="K13" s="25"/>
      <c r="L13" s="28"/>
      <c r="M13" s="40"/>
      <c r="N13" s="40"/>
      <c r="O13" s="40"/>
    </row>
    <row r="14" spans="2:15" ht="12.75">
      <c r="B14" s="26" t="s">
        <v>12</v>
      </c>
      <c r="C14" s="27">
        <f>SUM(E14:F14)</f>
        <v>750</v>
      </c>
      <c r="D14" s="29">
        <v>58.639562157935885</v>
      </c>
      <c r="E14" s="27">
        <v>268</v>
      </c>
      <c r="F14" s="27">
        <v>482</v>
      </c>
      <c r="G14" s="23"/>
      <c r="H14" s="22">
        <f>SUM(J14:K14)</f>
        <v>732</v>
      </c>
      <c r="I14" s="30">
        <v>58.60688550840673</v>
      </c>
      <c r="J14" s="24">
        <v>267</v>
      </c>
      <c r="K14" s="25">
        <v>465</v>
      </c>
      <c r="L14" s="28"/>
      <c r="M14" s="40"/>
      <c r="N14" s="40"/>
      <c r="O14" s="40"/>
    </row>
    <row r="15" spans="2:15" ht="12.75">
      <c r="B15" s="26" t="s">
        <v>13</v>
      </c>
      <c r="C15" s="27">
        <f aca="true" t="shared" si="0" ref="C15:C22">SUM(E15:F15)</f>
        <v>423</v>
      </c>
      <c r="D15" s="29">
        <v>33.07271305707584</v>
      </c>
      <c r="E15" s="27">
        <v>112</v>
      </c>
      <c r="F15" s="27">
        <v>311</v>
      </c>
      <c r="G15" s="23"/>
      <c r="H15" s="22">
        <f aca="true" t="shared" si="1" ref="H15:H22">SUM(J15:K15)</f>
        <v>409</v>
      </c>
      <c r="I15" s="30">
        <v>32.746196957566056</v>
      </c>
      <c r="J15" s="24">
        <v>109</v>
      </c>
      <c r="K15" s="25">
        <v>300</v>
      </c>
      <c r="L15" s="28"/>
      <c r="M15" s="40"/>
      <c r="N15" s="40"/>
      <c r="O15" s="40"/>
    </row>
    <row r="16" spans="2:15" ht="12.75">
      <c r="B16" s="26" t="s">
        <v>14</v>
      </c>
      <c r="C16" s="27" t="s">
        <v>15</v>
      </c>
      <c r="D16" s="29" t="s">
        <v>15</v>
      </c>
      <c r="E16" s="27" t="s">
        <v>15</v>
      </c>
      <c r="F16" s="27" t="s">
        <v>15</v>
      </c>
      <c r="G16" s="23"/>
      <c r="H16" s="22" t="s">
        <v>15</v>
      </c>
      <c r="I16" s="30" t="s">
        <v>15</v>
      </c>
      <c r="J16" s="27" t="s">
        <v>15</v>
      </c>
      <c r="K16" s="31" t="s">
        <v>15</v>
      </c>
      <c r="L16" s="28"/>
      <c r="M16" s="40"/>
      <c r="N16" s="40"/>
      <c r="O16" s="40"/>
    </row>
    <row r="17" spans="2:15" ht="12.75">
      <c r="B17" s="26" t="s">
        <v>16</v>
      </c>
      <c r="C17" s="27">
        <f t="shared" si="0"/>
        <v>1</v>
      </c>
      <c r="D17" s="29">
        <v>0.07818608287724785</v>
      </c>
      <c r="E17" s="27">
        <v>1</v>
      </c>
      <c r="F17" s="27" t="s">
        <v>15</v>
      </c>
      <c r="G17" s="23"/>
      <c r="H17" s="22">
        <f t="shared" si="1"/>
        <v>1</v>
      </c>
      <c r="I17" s="30">
        <v>0.08006405124099279</v>
      </c>
      <c r="J17" s="24">
        <v>1</v>
      </c>
      <c r="K17" s="31" t="s">
        <v>15</v>
      </c>
      <c r="L17" s="27"/>
      <c r="M17" s="40"/>
      <c r="N17" s="40"/>
      <c r="O17" s="40"/>
    </row>
    <row r="18" spans="2:15" ht="12.75">
      <c r="B18" s="26" t="s">
        <v>17</v>
      </c>
      <c r="C18" s="27" t="s">
        <v>15</v>
      </c>
      <c r="D18" s="29" t="s">
        <v>15</v>
      </c>
      <c r="E18" s="27" t="s">
        <v>15</v>
      </c>
      <c r="F18" s="27" t="s">
        <v>15</v>
      </c>
      <c r="G18" s="23"/>
      <c r="H18" s="22" t="s">
        <v>15</v>
      </c>
      <c r="I18" s="30" t="s">
        <v>15</v>
      </c>
      <c r="J18" s="22" t="s">
        <v>15</v>
      </c>
      <c r="K18" s="31" t="s">
        <v>15</v>
      </c>
      <c r="L18" s="27"/>
      <c r="M18" s="40"/>
      <c r="N18" s="40"/>
      <c r="O18" s="40"/>
    </row>
    <row r="19" spans="2:15" ht="12.75">
      <c r="B19" s="26" t="s">
        <v>18</v>
      </c>
      <c r="C19" s="27">
        <v>98</v>
      </c>
      <c r="D19" s="29">
        <v>7.66</v>
      </c>
      <c r="E19" s="27">
        <v>41</v>
      </c>
      <c r="F19" s="27">
        <v>57</v>
      </c>
      <c r="G19" s="23"/>
      <c r="H19" s="22">
        <f t="shared" si="1"/>
        <v>101</v>
      </c>
      <c r="I19" s="30">
        <v>8.086469175340273</v>
      </c>
      <c r="J19" s="22">
        <v>42</v>
      </c>
      <c r="K19" s="41">
        <v>59</v>
      </c>
      <c r="L19" s="28"/>
      <c r="M19" s="40"/>
      <c r="N19" s="40"/>
      <c r="O19" s="40"/>
    </row>
    <row r="20" spans="2:11" ht="11.25">
      <c r="B20" s="26" t="s">
        <v>19</v>
      </c>
      <c r="C20" s="27" t="s">
        <v>15</v>
      </c>
      <c r="D20" s="29" t="s">
        <v>15</v>
      </c>
      <c r="E20" s="27" t="s">
        <v>15</v>
      </c>
      <c r="F20" s="27" t="s">
        <v>15</v>
      </c>
      <c r="G20" s="23"/>
      <c r="H20" s="22" t="s">
        <v>15</v>
      </c>
      <c r="I20" s="30" t="s">
        <v>15</v>
      </c>
      <c r="J20" s="22" t="s">
        <v>15</v>
      </c>
      <c r="K20" s="41" t="s">
        <v>15</v>
      </c>
    </row>
    <row r="21" spans="2:11" ht="11.25">
      <c r="B21" s="26" t="s">
        <v>20</v>
      </c>
      <c r="C21" s="27">
        <f t="shared" si="0"/>
        <v>3</v>
      </c>
      <c r="D21" s="29">
        <v>0.23455824863174354</v>
      </c>
      <c r="E21" s="27">
        <v>1</v>
      </c>
      <c r="F21" s="27">
        <v>2</v>
      </c>
      <c r="G21" s="23"/>
      <c r="H21" s="22">
        <f t="shared" si="1"/>
        <v>2</v>
      </c>
      <c r="I21" s="30">
        <v>0.16012810248198558</v>
      </c>
      <c r="J21" s="24">
        <v>1</v>
      </c>
      <c r="K21" s="25">
        <v>1</v>
      </c>
    </row>
    <row r="22" spans="2:11" ht="11.25">
      <c r="B22" s="26" t="s">
        <v>21</v>
      </c>
      <c r="C22" s="27">
        <f t="shared" si="0"/>
        <v>4</v>
      </c>
      <c r="D22" s="29">
        <v>0.3127443315089914</v>
      </c>
      <c r="E22" s="27">
        <v>3</v>
      </c>
      <c r="F22" s="27">
        <v>1</v>
      </c>
      <c r="G22" s="23"/>
      <c r="H22" s="22">
        <f t="shared" si="1"/>
        <v>4</v>
      </c>
      <c r="I22" s="30">
        <v>0.32025620496397117</v>
      </c>
      <c r="J22" s="24">
        <v>3</v>
      </c>
      <c r="K22" s="25">
        <v>1</v>
      </c>
    </row>
    <row r="23" spans="2:11" ht="11.25">
      <c r="B23" s="21"/>
      <c r="C23" s="22"/>
      <c r="D23" s="22"/>
      <c r="E23" s="22"/>
      <c r="F23" s="22"/>
      <c r="G23" s="23"/>
      <c r="H23" s="24"/>
      <c r="I23" s="24"/>
      <c r="J23" s="24"/>
      <c r="K23" s="25"/>
    </row>
    <row r="24" spans="2:16" ht="12.75">
      <c r="B24" s="26" t="s">
        <v>22</v>
      </c>
      <c r="C24" s="27"/>
      <c r="D24" s="27"/>
      <c r="E24" s="27"/>
      <c r="F24" s="27"/>
      <c r="G24" s="23"/>
      <c r="H24" s="24"/>
      <c r="I24" s="24"/>
      <c r="J24" s="24"/>
      <c r="K24" s="25"/>
      <c r="L24" s="28"/>
      <c r="M24" s="28"/>
      <c r="N24" s="28"/>
      <c r="O24" s="28"/>
      <c r="P24" s="28"/>
    </row>
    <row r="25" spans="2:16" ht="12.75">
      <c r="B25" s="26" t="s">
        <v>23</v>
      </c>
      <c r="C25" s="27">
        <f aca="true" t="shared" si="2" ref="C25:C30">SUM(E25:F25)</f>
        <v>463</v>
      </c>
      <c r="D25" s="29">
        <v>36.20015637216576</v>
      </c>
      <c r="E25" s="27">
        <v>188</v>
      </c>
      <c r="F25" s="27">
        <v>275</v>
      </c>
      <c r="G25" s="23"/>
      <c r="H25" s="24">
        <f aca="true" t="shared" si="3" ref="H25:H30">SUM(J25:K25)</f>
        <v>456</v>
      </c>
      <c r="I25" s="32">
        <v>36.50920736589271</v>
      </c>
      <c r="J25" s="24">
        <v>187</v>
      </c>
      <c r="K25" s="25">
        <v>269</v>
      </c>
      <c r="L25" s="28"/>
      <c r="M25" s="40"/>
      <c r="N25" s="40"/>
      <c r="O25" s="40"/>
      <c r="P25" s="40"/>
    </row>
    <row r="26" spans="2:16" ht="12.75">
      <c r="B26" s="26" t="s">
        <v>24</v>
      </c>
      <c r="C26" s="27">
        <f t="shared" si="2"/>
        <v>300</v>
      </c>
      <c r="D26" s="29">
        <v>23.455824863174357</v>
      </c>
      <c r="E26" s="27">
        <v>85</v>
      </c>
      <c r="F26" s="27">
        <v>215</v>
      </c>
      <c r="G26" s="23"/>
      <c r="H26" s="24">
        <f t="shared" si="3"/>
        <v>286</v>
      </c>
      <c r="I26" s="32">
        <v>22.89831865492394</v>
      </c>
      <c r="J26" s="24">
        <v>83</v>
      </c>
      <c r="K26" s="25">
        <v>203</v>
      </c>
      <c r="L26" s="28"/>
      <c r="M26" s="40"/>
      <c r="N26" s="40"/>
      <c r="O26" s="40"/>
      <c r="P26" s="40"/>
    </row>
    <row r="27" spans="2:16" ht="12.75">
      <c r="B27" s="26" t="s">
        <v>25</v>
      </c>
      <c r="C27" s="27">
        <f t="shared" si="2"/>
        <v>102</v>
      </c>
      <c r="D27" s="29">
        <v>7.97498045347928</v>
      </c>
      <c r="E27" s="27">
        <v>27</v>
      </c>
      <c r="F27" s="27">
        <v>75</v>
      </c>
      <c r="G27" s="23"/>
      <c r="H27" s="24">
        <f t="shared" si="3"/>
        <v>100</v>
      </c>
      <c r="I27" s="32">
        <v>8.00640512409928</v>
      </c>
      <c r="J27" s="24">
        <v>28</v>
      </c>
      <c r="K27" s="25">
        <v>72</v>
      </c>
      <c r="L27" s="28"/>
      <c r="M27" s="40"/>
      <c r="N27" s="40"/>
      <c r="O27" s="40"/>
      <c r="P27" s="40"/>
    </row>
    <row r="28" spans="2:16" ht="12.75">
      <c r="B28" s="26" t="s">
        <v>26</v>
      </c>
      <c r="C28" s="27">
        <f t="shared" si="2"/>
        <v>358</v>
      </c>
      <c r="D28" s="29">
        <v>27.990617670054732</v>
      </c>
      <c r="E28" s="27">
        <v>103</v>
      </c>
      <c r="F28" s="27">
        <v>255</v>
      </c>
      <c r="G28" s="23"/>
      <c r="H28" s="24">
        <f t="shared" si="3"/>
        <v>342</v>
      </c>
      <c r="I28" s="32">
        <v>27.381905524419537</v>
      </c>
      <c r="J28" s="24">
        <v>97</v>
      </c>
      <c r="K28" s="25">
        <v>245</v>
      </c>
      <c r="L28" s="28"/>
      <c r="M28" s="40"/>
      <c r="N28" s="40"/>
      <c r="O28" s="40"/>
      <c r="P28" s="40"/>
    </row>
    <row r="29" spans="2:16" ht="12.75">
      <c r="B29" s="26" t="s">
        <v>27</v>
      </c>
      <c r="C29" s="27">
        <f t="shared" si="2"/>
        <v>50</v>
      </c>
      <c r="D29" s="29">
        <v>3.9093041438623923</v>
      </c>
      <c r="E29" s="27">
        <v>19</v>
      </c>
      <c r="F29" s="27">
        <v>31</v>
      </c>
      <c r="G29" s="23"/>
      <c r="H29" s="24">
        <f t="shared" si="3"/>
        <v>59</v>
      </c>
      <c r="I29" s="32">
        <v>4.723779023218575</v>
      </c>
      <c r="J29" s="24">
        <v>24</v>
      </c>
      <c r="K29" s="25">
        <v>35</v>
      </c>
      <c r="L29" s="28"/>
      <c r="M29" s="40"/>
      <c r="N29" s="40"/>
      <c r="O29" s="40"/>
      <c r="P29" s="40"/>
    </row>
    <row r="30" spans="2:16" ht="12.75">
      <c r="B30" s="26" t="s">
        <v>28</v>
      </c>
      <c r="C30" s="27">
        <f t="shared" si="2"/>
        <v>6</v>
      </c>
      <c r="D30" s="29">
        <v>0.4691164972634871</v>
      </c>
      <c r="E30" s="27">
        <v>4</v>
      </c>
      <c r="F30" s="27">
        <v>2</v>
      </c>
      <c r="G30" s="23"/>
      <c r="H30" s="24">
        <f t="shared" si="3"/>
        <v>6</v>
      </c>
      <c r="I30" s="32">
        <v>0.4803843074459568</v>
      </c>
      <c r="J30" s="24">
        <v>4</v>
      </c>
      <c r="K30" s="25">
        <v>2</v>
      </c>
      <c r="L30" s="28"/>
      <c r="M30" s="40"/>
      <c r="N30" s="40"/>
      <c r="O30" s="40"/>
      <c r="P30" s="40"/>
    </row>
    <row r="31" spans="2:16" ht="12.75">
      <c r="B31" s="33"/>
      <c r="C31" s="34"/>
      <c r="D31" s="34"/>
      <c r="E31" s="34"/>
      <c r="F31" s="34"/>
      <c r="G31" s="35"/>
      <c r="H31" s="35"/>
      <c r="I31" s="35"/>
      <c r="J31" s="35"/>
      <c r="K31" s="38"/>
      <c r="L31" s="28"/>
      <c r="M31" s="40"/>
      <c r="N31" s="40"/>
      <c r="O31" s="40"/>
      <c r="P31" s="40"/>
    </row>
    <row r="32" spans="2:16" ht="24" customHeight="1">
      <c r="B32" s="72" t="s">
        <v>29</v>
      </c>
      <c r="C32" s="73"/>
      <c r="D32" s="73"/>
      <c r="E32" s="73"/>
      <c r="F32" s="73"/>
      <c r="G32" s="73"/>
      <c r="H32" s="73"/>
      <c r="I32" s="73"/>
      <c r="J32" s="73"/>
      <c r="K32" s="74"/>
      <c r="L32" s="28"/>
      <c r="M32" s="40"/>
      <c r="N32" s="40"/>
      <c r="O32" s="40"/>
      <c r="P32" s="40"/>
    </row>
    <row r="33" spans="2:6" ht="11.25">
      <c r="B33" s="39" t="s">
        <v>30</v>
      </c>
      <c r="C33" s="39"/>
      <c r="D33" s="39"/>
      <c r="E33" s="39"/>
      <c r="F33" s="39"/>
    </row>
  </sheetData>
  <mergeCells count="8">
    <mergeCell ref="A2:K2"/>
    <mergeCell ref="B32:K3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23:C30 H23:H30 C18 C20:C22 C14:C17 H14:H17 H18:H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80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SUM(C14:C22)</f>
        <v>662</v>
      </c>
      <c r="D11" s="17">
        <f>SUM(D14:D22)</f>
        <v>100.00000000000001</v>
      </c>
      <c r="E11" s="16">
        <f>SUM(E14:E22)</f>
        <v>187</v>
      </c>
      <c r="F11" s="16">
        <f>SUM(F14:F22)</f>
        <v>475</v>
      </c>
      <c r="G11" s="16"/>
      <c r="H11" s="18">
        <f>SUM(H14:H22)</f>
        <v>641</v>
      </c>
      <c r="I11" s="19">
        <f>SUM(I14:I22)</f>
        <v>100</v>
      </c>
      <c r="J11" s="18">
        <f>SUM(J14:J22)</f>
        <v>184</v>
      </c>
      <c r="K11" s="20">
        <f>SUM(K14:K22)</f>
        <v>457</v>
      </c>
    </row>
    <row r="12" spans="2:11" ht="11.25">
      <c r="B12" s="21"/>
      <c r="C12" s="22"/>
      <c r="D12" s="22"/>
      <c r="E12" s="22"/>
      <c r="F12" s="22"/>
      <c r="G12" s="23"/>
      <c r="H12" s="24"/>
      <c r="I12" s="24"/>
      <c r="J12" s="24"/>
      <c r="K12" s="25"/>
    </row>
    <row r="13" spans="2:11" ht="12.75">
      <c r="B13" s="26" t="s">
        <v>11</v>
      </c>
      <c r="C13" s="28"/>
      <c r="D13" s="28"/>
      <c r="E13" s="28"/>
      <c r="F13" s="27"/>
      <c r="G13" s="23"/>
      <c r="H13" s="28"/>
      <c r="I13" s="28"/>
      <c r="J13" s="28"/>
      <c r="K13" s="25"/>
    </row>
    <row r="14" spans="2:11" ht="11.25">
      <c r="B14" s="26" t="s">
        <v>12</v>
      </c>
      <c r="C14" s="22">
        <f>SUM(E14:F14)</f>
        <v>583</v>
      </c>
      <c r="D14" s="30">
        <v>88.06646525679758</v>
      </c>
      <c r="E14" s="27">
        <v>172</v>
      </c>
      <c r="F14" s="27">
        <v>411</v>
      </c>
      <c r="G14" s="23"/>
      <c r="H14" s="22">
        <f>SUM(J14:K14)</f>
        <v>569</v>
      </c>
      <c r="I14" s="30">
        <f>(H14*100)/$H$11</f>
        <v>88.76755070202807</v>
      </c>
      <c r="J14" s="27">
        <v>168</v>
      </c>
      <c r="K14" s="31">
        <v>401</v>
      </c>
    </row>
    <row r="15" spans="2:11" ht="11.25">
      <c r="B15" s="26" t="s">
        <v>13</v>
      </c>
      <c r="C15" s="22">
        <f aca="true" t="shared" si="0" ref="C15:C22">SUM(E15:F15)</f>
        <v>73</v>
      </c>
      <c r="D15" s="30">
        <v>11.027190332326285</v>
      </c>
      <c r="E15" s="27">
        <v>12</v>
      </c>
      <c r="F15" s="27">
        <v>61</v>
      </c>
      <c r="G15" s="23"/>
      <c r="H15" s="22">
        <f aca="true" t="shared" si="1" ref="H15:H22">SUM(J15:K15)</f>
        <v>63</v>
      </c>
      <c r="I15" s="30">
        <f aca="true" t="shared" si="2" ref="I15:I22">(H15*100)/$H$11</f>
        <v>9.82839313572543</v>
      </c>
      <c r="J15" s="27">
        <v>11</v>
      </c>
      <c r="K15" s="31">
        <v>52</v>
      </c>
    </row>
    <row r="16" spans="2:11" ht="11.25">
      <c r="B16" s="26" t="s">
        <v>14</v>
      </c>
      <c r="C16" s="22" t="s">
        <v>15</v>
      </c>
      <c r="D16" s="30" t="s">
        <v>15</v>
      </c>
      <c r="E16" s="27" t="s">
        <v>15</v>
      </c>
      <c r="F16" s="27" t="s">
        <v>15</v>
      </c>
      <c r="G16" s="23"/>
      <c r="H16" s="22">
        <f t="shared" si="1"/>
        <v>0</v>
      </c>
      <c r="I16" s="30" t="s">
        <v>15</v>
      </c>
      <c r="J16" s="27" t="s">
        <v>15</v>
      </c>
      <c r="K16" s="31" t="s">
        <v>15</v>
      </c>
    </row>
    <row r="17" spans="2:11" ht="11.25">
      <c r="B17" s="26" t="s">
        <v>16</v>
      </c>
      <c r="C17" s="22">
        <f t="shared" si="0"/>
        <v>1</v>
      </c>
      <c r="D17" s="30">
        <v>0.1510574018126888</v>
      </c>
      <c r="E17" s="27">
        <v>1</v>
      </c>
      <c r="F17" s="27" t="s">
        <v>15</v>
      </c>
      <c r="G17" s="23"/>
      <c r="H17" s="22">
        <f t="shared" si="1"/>
        <v>1</v>
      </c>
      <c r="I17" s="30">
        <f t="shared" si="2"/>
        <v>0.15600624024961</v>
      </c>
      <c r="J17" s="27">
        <v>1</v>
      </c>
      <c r="K17" s="31" t="s">
        <v>15</v>
      </c>
    </row>
    <row r="18" spans="2:11" ht="11.25">
      <c r="B18" s="26" t="s">
        <v>17</v>
      </c>
      <c r="C18" s="22" t="s">
        <v>15</v>
      </c>
      <c r="D18" s="30" t="s">
        <v>15</v>
      </c>
      <c r="E18" s="27" t="s">
        <v>15</v>
      </c>
      <c r="F18" s="27" t="s">
        <v>15</v>
      </c>
      <c r="G18" s="23"/>
      <c r="H18" s="22" t="s">
        <v>15</v>
      </c>
      <c r="I18" s="30" t="s">
        <v>15</v>
      </c>
      <c r="J18" s="27" t="s">
        <v>15</v>
      </c>
      <c r="K18" s="31" t="s">
        <v>15</v>
      </c>
    </row>
    <row r="19" spans="2:11" ht="11.25">
      <c r="B19" s="26" t="s">
        <v>18</v>
      </c>
      <c r="C19" s="22">
        <f t="shared" si="0"/>
        <v>4</v>
      </c>
      <c r="D19" s="30">
        <v>0.6042296072507553</v>
      </c>
      <c r="E19" s="27">
        <v>2</v>
      </c>
      <c r="F19" s="27">
        <v>2</v>
      </c>
      <c r="G19" s="23"/>
      <c r="H19" s="22">
        <f t="shared" si="1"/>
        <v>4</v>
      </c>
      <c r="I19" s="30">
        <f t="shared" si="2"/>
        <v>0.62402496099844</v>
      </c>
      <c r="J19" s="27">
        <v>2</v>
      </c>
      <c r="K19" s="31">
        <v>2</v>
      </c>
    </row>
    <row r="20" spans="2:11" ht="11.25">
      <c r="B20" s="26" t="s">
        <v>19</v>
      </c>
      <c r="C20" s="22" t="s">
        <v>15</v>
      </c>
      <c r="D20" s="30" t="s">
        <v>15</v>
      </c>
      <c r="E20" s="27" t="s">
        <v>15</v>
      </c>
      <c r="F20" s="27" t="s">
        <v>15</v>
      </c>
      <c r="G20" s="23"/>
      <c r="H20" s="22" t="s">
        <v>15</v>
      </c>
      <c r="I20" s="30" t="s">
        <v>15</v>
      </c>
      <c r="J20" s="27" t="s">
        <v>15</v>
      </c>
      <c r="K20" s="31" t="s">
        <v>15</v>
      </c>
    </row>
    <row r="21" spans="2:11" ht="11.25">
      <c r="B21" s="26" t="s">
        <v>20</v>
      </c>
      <c r="C21" s="22" t="s">
        <v>15</v>
      </c>
      <c r="D21" s="30" t="s">
        <v>15</v>
      </c>
      <c r="E21" s="27" t="s">
        <v>15</v>
      </c>
      <c r="F21" s="27" t="s">
        <v>15</v>
      </c>
      <c r="G21" s="23"/>
      <c r="H21" s="22">
        <f t="shared" si="1"/>
        <v>3</v>
      </c>
      <c r="I21" s="30">
        <f t="shared" si="2"/>
        <v>0.46801872074882994</v>
      </c>
      <c r="J21" s="27">
        <v>2</v>
      </c>
      <c r="K21" s="31">
        <v>1</v>
      </c>
    </row>
    <row r="22" spans="2:11" ht="11.25">
      <c r="B22" s="26" t="s">
        <v>21</v>
      </c>
      <c r="C22" s="22">
        <f t="shared" si="0"/>
        <v>1</v>
      </c>
      <c r="D22" s="30">
        <v>0.1510574018126888</v>
      </c>
      <c r="E22" s="27" t="s">
        <v>15</v>
      </c>
      <c r="F22" s="27">
        <v>1</v>
      </c>
      <c r="G22" s="23"/>
      <c r="H22" s="22">
        <f t="shared" si="1"/>
        <v>1</v>
      </c>
      <c r="I22" s="30">
        <f t="shared" si="2"/>
        <v>0.15600624024961</v>
      </c>
      <c r="J22" s="27" t="s">
        <v>15</v>
      </c>
      <c r="K22" s="31">
        <v>1</v>
      </c>
    </row>
    <row r="23" spans="2:11" ht="11.25">
      <c r="B23" s="21"/>
      <c r="C23" s="22"/>
      <c r="D23" s="22"/>
      <c r="E23" s="22"/>
      <c r="F23" s="22"/>
      <c r="G23" s="23"/>
      <c r="H23" s="24"/>
      <c r="I23" s="24"/>
      <c r="J23" s="24"/>
      <c r="K23" s="25"/>
    </row>
    <row r="24" spans="2:11" ht="12.75">
      <c r="B24" s="26" t="s">
        <v>22</v>
      </c>
      <c r="C24" s="28"/>
      <c r="D24" s="28"/>
      <c r="E24" s="28"/>
      <c r="F24" s="27"/>
      <c r="G24" s="23"/>
      <c r="H24" s="42"/>
      <c r="I24" s="28"/>
      <c r="J24" s="28"/>
      <c r="K24" s="25"/>
    </row>
    <row r="25" spans="2:11" ht="11.25">
      <c r="B25" s="26" t="s">
        <v>23</v>
      </c>
      <c r="C25" s="24">
        <f aca="true" t="shared" si="3" ref="C25:C30">SUM(E25:F25)</f>
        <v>96</v>
      </c>
      <c r="D25" s="30">
        <v>14.501510574018127</v>
      </c>
      <c r="E25" s="27">
        <v>37</v>
      </c>
      <c r="F25" s="27">
        <v>59</v>
      </c>
      <c r="G25" s="23"/>
      <c r="H25" s="24">
        <f aca="true" t="shared" si="4" ref="H25:H30">SUM(J25:K25)</f>
        <v>97</v>
      </c>
      <c r="I25" s="32">
        <v>15.132605304212168</v>
      </c>
      <c r="J25" s="27">
        <v>39</v>
      </c>
      <c r="K25" s="31">
        <v>58</v>
      </c>
    </row>
    <row r="26" spans="2:11" ht="11.25">
      <c r="B26" s="26" t="s">
        <v>24</v>
      </c>
      <c r="C26" s="24">
        <f t="shared" si="3"/>
        <v>65</v>
      </c>
      <c r="D26" s="30">
        <v>9.818731117824774</v>
      </c>
      <c r="E26" s="27">
        <v>27</v>
      </c>
      <c r="F26" s="27">
        <v>38</v>
      </c>
      <c r="G26" s="23"/>
      <c r="H26" s="24">
        <f t="shared" si="4"/>
        <v>62</v>
      </c>
      <c r="I26" s="32">
        <v>9.67238689547582</v>
      </c>
      <c r="J26" s="27">
        <v>27</v>
      </c>
      <c r="K26" s="31">
        <v>35</v>
      </c>
    </row>
    <row r="27" spans="2:11" ht="11.25">
      <c r="B27" s="26" t="s">
        <v>25</v>
      </c>
      <c r="C27" s="24">
        <f t="shared" si="3"/>
        <v>267</v>
      </c>
      <c r="D27" s="30">
        <v>40.33232628398792</v>
      </c>
      <c r="E27" s="27">
        <v>66</v>
      </c>
      <c r="F27" s="27">
        <v>201</v>
      </c>
      <c r="G27" s="23"/>
      <c r="H27" s="24">
        <f t="shared" si="4"/>
        <v>260</v>
      </c>
      <c r="I27" s="32">
        <v>40.5616224648986</v>
      </c>
      <c r="J27" s="27">
        <v>62</v>
      </c>
      <c r="K27" s="31">
        <v>198</v>
      </c>
    </row>
    <row r="28" spans="2:11" ht="11.25">
      <c r="B28" s="26" t="s">
        <v>26</v>
      </c>
      <c r="C28" s="24">
        <f t="shared" si="3"/>
        <v>224</v>
      </c>
      <c r="D28" s="30">
        <v>33.8368580060423</v>
      </c>
      <c r="E28" s="27">
        <v>53</v>
      </c>
      <c r="F28" s="27">
        <v>171</v>
      </c>
      <c r="G28" s="23"/>
      <c r="H28" s="24">
        <f t="shared" si="4"/>
        <v>206</v>
      </c>
      <c r="I28" s="32">
        <v>32.137285491419654</v>
      </c>
      <c r="J28" s="27">
        <v>47</v>
      </c>
      <c r="K28" s="31">
        <v>159</v>
      </c>
    </row>
    <row r="29" spans="2:11" ht="11.25">
      <c r="B29" s="26" t="s">
        <v>27</v>
      </c>
      <c r="C29" s="24">
        <f t="shared" si="3"/>
        <v>8</v>
      </c>
      <c r="D29" s="30">
        <v>1.2084592145015105</v>
      </c>
      <c r="E29" s="27">
        <v>3</v>
      </c>
      <c r="F29" s="27">
        <v>5</v>
      </c>
      <c r="G29" s="23"/>
      <c r="H29" s="24">
        <f t="shared" si="4"/>
        <v>14</v>
      </c>
      <c r="I29" s="32">
        <v>2.1840873634945397</v>
      </c>
      <c r="J29" s="27">
        <v>8</v>
      </c>
      <c r="K29" s="31">
        <v>6</v>
      </c>
    </row>
    <row r="30" spans="2:11" ht="11.25">
      <c r="B30" s="26" t="s">
        <v>28</v>
      </c>
      <c r="C30" s="24">
        <f t="shared" si="3"/>
        <v>2</v>
      </c>
      <c r="D30" s="30">
        <v>0.3021148036253776</v>
      </c>
      <c r="E30" s="27">
        <v>1</v>
      </c>
      <c r="F30" s="27">
        <v>1</v>
      </c>
      <c r="G30" s="23"/>
      <c r="H30" s="24">
        <f t="shared" si="4"/>
        <v>2</v>
      </c>
      <c r="I30" s="32">
        <v>0.31201248049922</v>
      </c>
      <c r="J30" s="27">
        <v>1</v>
      </c>
      <c r="K30" s="31">
        <v>1</v>
      </c>
    </row>
    <row r="31" spans="2:11" ht="12.75">
      <c r="B31" s="33"/>
      <c r="C31" s="36"/>
      <c r="D31" s="37"/>
      <c r="E31" s="37"/>
      <c r="F31" s="34"/>
      <c r="G31" s="35"/>
      <c r="H31" s="36"/>
      <c r="I31" s="37"/>
      <c r="J31" s="37"/>
      <c r="K31" s="38"/>
    </row>
    <row r="32" spans="2:11" ht="24" customHeight="1">
      <c r="B32" s="72" t="s">
        <v>29</v>
      </c>
      <c r="C32" s="82"/>
      <c r="D32" s="82"/>
      <c r="E32" s="82"/>
      <c r="F32" s="73"/>
      <c r="G32" s="73"/>
      <c r="H32" s="82"/>
      <c r="I32" s="82"/>
      <c r="J32" s="82"/>
      <c r="K32" s="74"/>
    </row>
    <row r="33" spans="2:6" ht="11.25">
      <c r="B33" s="39" t="s">
        <v>30</v>
      </c>
      <c r="C33" s="39"/>
      <c r="D33" s="39"/>
      <c r="E33" s="39"/>
      <c r="F33" s="39"/>
    </row>
  </sheetData>
  <mergeCells count="8">
    <mergeCell ref="A2:K2"/>
    <mergeCell ref="B32:K3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23:C30 H25:H30 C14:C17 C18:C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7.710937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81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43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44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45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H10" s="23"/>
      <c r="I10" s="23"/>
      <c r="J10" s="23"/>
      <c r="K10" s="46"/>
    </row>
    <row r="11" spans="2:11" ht="11.25">
      <c r="B11" s="15" t="s">
        <v>10</v>
      </c>
      <c r="C11" s="16">
        <f>SUM(C14)</f>
        <v>9</v>
      </c>
      <c r="D11" s="17">
        <v>100</v>
      </c>
      <c r="E11" s="16">
        <v>2</v>
      </c>
      <c r="F11" s="16">
        <v>7</v>
      </c>
      <c r="H11" s="47" t="s">
        <v>37</v>
      </c>
      <c r="I11" s="47" t="s">
        <v>37</v>
      </c>
      <c r="J11" s="47" t="s">
        <v>37</v>
      </c>
      <c r="K11" s="48" t="s">
        <v>37</v>
      </c>
    </row>
    <row r="12" spans="2:11" ht="11.25">
      <c r="B12" s="21"/>
      <c r="C12" s="22"/>
      <c r="D12" s="22"/>
      <c r="E12" s="22"/>
      <c r="F12" s="22"/>
      <c r="H12" s="47"/>
      <c r="I12" s="47"/>
      <c r="J12" s="47"/>
      <c r="K12" s="48"/>
    </row>
    <row r="13" spans="2:11" ht="12.75">
      <c r="B13" s="26" t="s">
        <v>11</v>
      </c>
      <c r="C13" s="28"/>
      <c r="D13" s="28"/>
      <c r="E13" s="28"/>
      <c r="F13" s="27"/>
      <c r="H13" s="47"/>
      <c r="I13" s="47"/>
      <c r="J13" s="47"/>
      <c r="K13" s="48"/>
    </row>
    <row r="14" spans="2:11" ht="11.25">
      <c r="B14" s="26" t="s">
        <v>12</v>
      </c>
      <c r="C14" s="22">
        <f>SUM(E14:F14)</f>
        <v>9</v>
      </c>
      <c r="D14" s="30">
        <v>100</v>
      </c>
      <c r="E14" s="27">
        <v>2</v>
      </c>
      <c r="F14" s="27">
        <v>7</v>
      </c>
      <c r="H14" s="47" t="s">
        <v>37</v>
      </c>
      <c r="I14" s="47" t="s">
        <v>37</v>
      </c>
      <c r="J14" s="47" t="s">
        <v>37</v>
      </c>
      <c r="K14" s="48" t="s">
        <v>37</v>
      </c>
    </row>
    <row r="15" spans="2:11" ht="11.25">
      <c r="B15" s="26" t="s">
        <v>13</v>
      </c>
      <c r="C15" s="27" t="s">
        <v>15</v>
      </c>
      <c r="D15" s="27" t="s">
        <v>15</v>
      </c>
      <c r="E15" s="27" t="s">
        <v>15</v>
      </c>
      <c r="F15" s="27" t="s">
        <v>15</v>
      </c>
      <c r="H15" s="47" t="s">
        <v>37</v>
      </c>
      <c r="I15" s="47" t="s">
        <v>37</v>
      </c>
      <c r="J15" s="47" t="s">
        <v>37</v>
      </c>
      <c r="K15" s="48" t="s">
        <v>37</v>
      </c>
    </row>
    <row r="16" spans="2:11" ht="11.25">
      <c r="B16" s="26" t="s">
        <v>14</v>
      </c>
      <c r="C16" s="27" t="s">
        <v>15</v>
      </c>
      <c r="D16" s="27" t="s">
        <v>15</v>
      </c>
      <c r="E16" s="27" t="s">
        <v>15</v>
      </c>
      <c r="F16" s="27" t="s">
        <v>15</v>
      </c>
      <c r="H16" s="47" t="s">
        <v>37</v>
      </c>
      <c r="I16" s="47" t="s">
        <v>37</v>
      </c>
      <c r="J16" s="47" t="s">
        <v>37</v>
      </c>
      <c r="K16" s="48" t="s">
        <v>37</v>
      </c>
    </row>
    <row r="17" spans="2:11" ht="11.25">
      <c r="B17" s="26" t="s">
        <v>16</v>
      </c>
      <c r="C17" s="27" t="s">
        <v>15</v>
      </c>
      <c r="D17" s="27" t="s">
        <v>15</v>
      </c>
      <c r="E17" s="27" t="s">
        <v>15</v>
      </c>
      <c r="F17" s="27" t="s">
        <v>15</v>
      </c>
      <c r="H17" s="47" t="s">
        <v>37</v>
      </c>
      <c r="I17" s="47" t="s">
        <v>37</v>
      </c>
      <c r="J17" s="47" t="s">
        <v>37</v>
      </c>
      <c r="K17" s="48" t="s">
        <v>37</v>
      </c>
    </row>
    <row r="18" spans="2:11" ht="11.25">
      <c r="B18" s="26" t="s">
        <v>17</v>
      </c>
      <c r="C18" s="27" t="s">
        <v>15</v>
      </c>
      <c r="D18" s="27" t="s">
        <v>15</v>
      </c>
      <c r="E18" s="27" t="s">
        <v>15</v>
      </c>
      <c r="F18" s="27" t="s">
        <v>15</v>
      </c>
      <c r="H18" s="47" t="s">
        <v>37</v>
      </c>
      <c r="I18" s="47" t="s">
        <v>37</v>
      </c>
      <c r="J18" s="47" t="s">
        <v>37</v>
      </c>
      <c r="K18" s="48" t="s">
        <v>37</v>
      </c>
    </row>
    <row r="19" spans="2:11" ht="11.25">
      <c r="B19" s="26" t="s">
        <v>18</v>
      </c>
      <c r="C19" s="27" t="s">
        <v>15</v>
      </c>
      <c r="D19" s="27" t="s">
        <v>15</v>
      </c>
      <c r="E19" s="27" t="s">
        <v>15</v>
      </c>
      <c r="F19" s="27" t="s">
        <v>15</v>
      </c>
      <c r="H19" s="47" t="s">
        <v>37</v>
      </c>
      <c r="I19" s="47" t="s">
        <v>37</v>
      </c>
      <c r="J19" s="47" t="s">
        <v>37</v>
      </c>
      <c r="K19" s="48" t="s">
        <v>37</v>
      </c>
    </row>
    <row r="20" spans="2:11" ht="11.25">
      <c r="B20" s="26" t="s">
        <v>19</v>
      </c>
      <c r="C20" s="27" t="s">
        <v>15</v>
      </c>
      <c r="D20" s="27" t="s">
        <v>15</v>
      </c>
      <c r="E20" s="27" t="s">
        <v>15</v>
      </c>
      <c r="F20" s="27" t="s">
        <v>15</v>
      </c>
      <c r="H20" s="47" t="s">
        <v>37</v>
      </c>
      <c r="I20" s="47" t="s">
        <v>37</v>
      </c>
      <c r="J20" s="47" t="s">
        <v>37</v>
      </c>
      <c r="K20" s="48" t="s">
        <v>37</v>
      </c>
    </row>
    <row r="21" spans="2:11" ht="11.25">
      <c r="B21" s="26" t="s">
        <v>20</v>
      </c>
      <c r="C21" s="27" t="s">
        <v>15</v>
      </c>
      <c r="D21" s="27" t="s">
        <v>15</v>
      </c>
      <c r="E21" s="27" t="s">
        <v>15</v>
      </c>
      <c r="F21" s="27" t="s">
        <v>15</v>
      </c>
      <c r="H21" s="47" t="s">
        <v>37</v>
      </c>
      <c r="I21" s="47" t="s">
        <v>37</v>
      </c>
      <c r="J21" s="47" t="s">
        <v>37</v>
      </c>
      <c r="K21" s="48" t="s">
        <v>37</v>
      </c>
    </row>
    <row r="22" spans="2:11" ht="11.25">
      <c r="B22" s="26" t="s">
        <v>21</v>
      </c>
      <c r="C22" s="27" t="s">
        <v>15</v>
      </c>
      <c r="D22" s="27" t="s">
        <v>15</v>
      </c>
      <c r="E22" s="27" t="s">
        <v>15</v>
      </c>
      <c r="F22" s="27" t="s">
        <v>15</v>
      </c>
      <c r="H22" s="47" t="s">
        <v>37</v>
      </c>
      <c r="I22" s="47" t="s">
        <v>37</v>
      </c>
      <c r="J22" s="47" t="s">
        <v>37</v>
      </c>
      <c r="K22" s="48" t="s">
        <v>37</v>
      </c>
    </row>
    <row r="23" spans="2:11" ht="11.25">
      <c r="B23" s="21"/>
      <c r="C23" s="22"/>
      <c r="D23" s="22"/>
      <c r="E23" s="22"/>
      <c r="F23" s="22"/>
      <c r="H23" s="47"/>
      <c r="I23" s="47"/>
      <c r="J23" s="47"/>
      <c r="K23" s="48"/>
    </row>
    <row r="24" spans="2:11" ht="12.75">
      <c r="B24" s="26" t="s">
        <v>22</v>
      </c>
      <c r="C24" s="28"/>
      <c r="D24" s="28"/>
      <c r="E24" s="28"/>
      <c r="F24" s="27"/>
      <c r="H24" s="47"/>
      <c r="I24" s="47"/>
      <c r="J24" s="47"/>
      <c r="K24" s="48"/>
    </row>
    <row r="25" spans="2:11" ht="11.25">
      <c r="B25" s="26" t="s">
        <v>23</v>
      </c>
      <c r="C25" s="24">
        <f>SUM(E25:F25)</f>
        <v>5</v>
      </c>
      <c r="D25" s="30">
        <v>55.55555555555556</v>
      </c>
      <c r="E25" s="27">
        <v>1</v>
      </c>
      <c r="F25" s="27">
        <v>4</v>
      </c>
      <c r="H25" s="47" t="s">
        <v>37</v>
      </c>
      <c r="I25" s="47" t="s">
        <v>37</v>
      </c>
      <c r="J25" s="47" t="s">
        <v>37</v>
      </c>
      <c r="K25" s="48" t="s">
        <v>37</v>
      </c>
    </row>
    <row r="26" spans="2:11" ht="11.25">
      <c r="B26" s="26" t="s">
        <v>24</v>
      </c>
      <c r="C26" s="27" t="s">
        <v>15</v>
      </c>
      <c r="D26" s="30" t="s">
        <v>15</v>
      </c>
      <c r="E26" s="27" t="s">
        <v>15</v>
      </c>
      <c r="F26" s="27" t="s">
        <v>15</v>
      </c>
      <c r="H26" s="47" t="s">
        <v>37</v>
      </c>
      <c r="I26" s="47" t="s">
        <v>37</v>
      </c>
      <c r="J26" s="47" t="s">
        <v>37</v>
      </c>
      <c r="K26" s="48" t="s">
        <v>37</v>
      </c>
    </row>
    <row r="27" spans="2:11" ht="11.25">
      <c r="B27" s="26" t="s">
        <v>25</v>
      </c>
      <c r="C27" s="24">
        <f>SUM(E27:F27)</f>
        <v>1</v>
      </c>
      <c r="D27" s="30">
        <v>11.11111111111111</v>
      </c>
      <c r="E27" s="27" t="s">
        <v>15</v>
      </c>
      <c r="F27" s="27">
        <v>1</v>
      </c>
      <c r="H27" s="47" t="s">
        <v>37</v>
      </c>
      <c r="I27" s="47" t="s">
        <v>37</v>
      </c>
      <c r="J27" s="47" t="s">
        <v>37</v>
      </c>
      <c r="K27" s="48" t="s">
        <v>37</v>
      </c>
    </row>
    <row r="28" spans="2:11" ht="11.25">
      <c r="B28" s="26" t="s">
        <v>26</v>
      </c>
      <c r="C28" s="24">
        <f>SUM(E28:F28)</f>
        <v>3</v>
      </c>
      <c r="D28" s="30">
        <v>33.333333333333336</v>
      </c>
      <c r="E28" s="27">
        <v>1</v>
      </c>
      <c r="F28" s="27">
        <v>2</v>
      </c>
      <c r="H28" s="47" t="s">
        <v>37</v>
      </c>
      <c r="I28" s="47" t="s">
        <v>37</v>
      </c>
      <c r="J28" s="47" t="s">
        <v>37</v>
      </c>
      <c r="K28" s="48" t="s">
        <v>37</v>
      </c>
    </row>
    <row r="29" spans="2:11" ht="11.25">
      <c r="B29" s="26" t="s">
        <v>27</v>
      </c>
      <c r="C29" s="27" t="s">
        <v>15</v>
      </c>
      <c r="D29" s="30" t="s">
        <v>15</v>
      </c>
      <c r="E29" s="27" t="s">
        <v>15</v>
      </c>
      <c r="F29" s="27" t="s">
        <v>15</v>
      </c>
      <c r="H29" s="47" t="s">
        <v>37</v>
      </c>
      <c r="I29" s="47" t="s">
        <v>37</v>
      </c>
      <c r="J29" s="47" t="s">
        <v>37</v>
      </c>
      <c r="K29" s="48" t="s">
        <v>37</v>
      </c>
    </row>
    <row r="30" spans="2:11" ht="11.25">
      <c r="B30" s="26" t="s">
        <v>28</v>
      </c>
      <c r="C30" s="27" t="s">
        <v>15</v>
      </c>
      <c r="D30" s="30" t="s">
        <v>15</v>
      </c>
      <c r="E30" s="27" t="s">
        <v>15</v>
      </c>
      <c r="F30" s="27" t="s">
        <v>15</v>
      </c>
      <c r="H30" s="47" t="s">
        <v>37</v>
      </c>
      <c r="I30" s="47" t="s">
        <v>37</v>
      </c>
      <c r="J30" s="47" t="s">
        <v>37</v>
      </c>
      <c r="K30" s="48" t="s">
        <v>37</v>
      </c>
    </row>
    <row r="31" spans="2:11" ht="12.75">
      <c r="B31" s="33"/>
      <c r="C31" s="36"/>
      <c r="D31" s="37"/>
      <c r="E31" s="37"/>
      <c r="F31" s="34"/>
      <c r="G31" s="35"/>
      <c r="H31" s="35"/>
      <c r="I31" s="35"/>
      <c r="J31" s="35"/>
      <c r="K31" s="38"/>
    </row>
    <row r="32" spans="2:11" ht="27.75" customHeight="1">
      <c r="B32" s="72" t="s">
        <v>29</v>
      </c>
      <c r="C32" s="73"/>
      <c r="D32" s="73"/>
      <c r="E32" s="73"/>
      <c r="F32" s="73"/>
      <c r="G32" s="73"/>
      <c r="H32" s="73"/>
      <c r="I32" s="73"/>
      <c r="J32" s="73"/>
      <c r="K32" s="74"/>
    </row>
    <row r="33" spans="2:6" ht="11.25">
      <c r="B33" s="39" t="s">
        <v>30</v>
      </c>
      <c r="C33" s="39"/>
      <c r="D33" s="39"/>
      <c r="E33" s="39"/>
      <c r="F33" s="39"/>
    </row>
  </sheetData>
  <mergeCells count="7">
    <mergeCell ref="A2:K2"/>
    <mergeCell ref="B32:K32"/>
    <mergeCell ref="B7:B9"/>
    <mergeCell ref="C7:F7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/>
  <ignoredErrors>
    <ignoredError sqref="C23:C30 C14:C17 C18:C2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B3" sqref="B3"/>
    </sheetView>
  </sheetViews>
  <sheetFormatPr defaultColWidth="11.421875" defaultRowHeight="12.75"/>
  <cols>
    <col min="1" max="1" width="11.28125" style="1" customWidth="1"/>
    <col min="2" max="2" width="26.28125" style="1" customWidth="1"/>
    <col min="3" max="3" width="11.00390625" style="1" customWidth="1"/>
    <col min="4" max="4" width="8.140625" style="1" bestFit="1" customWidth="1"/>
    <col min="5" max="5" width="10.8515625" style="1" customWidth="1"/>
    <col min="6" max="6" width="11.8515625" style="1" customWidth="1"/>
    <col min="7" max="7" width="0.9921875" style="1" customWidth="1"/>
    <col min="8" max="8" width="12.28125" style="1" bestFit="1" customWidth="1"/>
    <col min="9" max="9" width="11.421875" style="1" customWidth="1"/>
    <col min="10" max="10" width="8.28125" style="1" bestFit="1" customWidth="1"/>
    <col min="11" max="11" width="7.57421875" style="1" bestFit="1" customWidth="1"/>
    <col min="12" max="16384" width="11.421875" style="1" customWidth="1"/>
  </cols>
  <sheetData>
    <row r="1" ht="12.75">
      <c r="E1" s="49" t="s">
        <v>38</v>
      </c>
    </row>
    <row r="2" spans="1:11" s="57" customFormat="1" ht="13.5" customHeight="1" thickBot="1">
      <c r="A2" s="71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2" thickBot="1"/>
    <row r="4" spans="1:6" ht="20.25" thickBot="1" thickTop="1">
      <c r="A4" s="2" t="s">
        <v>0</v>
      </c>
      <c r="B4" s="3" t="s">
        <v>74</v>
      </c>
      <c r="C4" s="3"/>
      <c r="D4" s="3"/>
      <c r="E4" s="3"/>
      <c r="F4" s="3"/>
    </row>
    <row r="5" spans="1:6" ht="12" thickTop="1">
      <c r="A5" s="4" t="s">
        <v>1</v>
      </c>
      <c r="B5" s="5"/>
      <c r="C5" s="5"/>
      <c r="D5" s="5"/>
      <c r="E5" s="5"/>
      <c r="F5" s="5"/>
    </row>
    <row r="6" spans="1:6" ht="11.25">
      <c r="A6" s="4" t="s">
        <v>2</v>
      </c>
      <c r="B6" s="6" t="s">
        <v>82</v>
      </c>
      <c r="C6" s="6"/>
      <c r="D6" s="6"/>
      <c r="E6" s="6"/>
      <c r="F6" s="6"/>
    </row>
    <row r="7" spans="2:11" ht="15" customHeight="1">
      <c r="B7" s="75"/>
      <c r="C7" s="77" t="s">
        <v>3</v>
      </c>
      <c r="D7" s="77"/>
      <c r="E7" s="77"/>
      <c r="F7" s="77"/>
      <c r="G7" s="78"/>
      <c r="H7" s="77" t="s">
        <v>4</v>
      </c>
      <c r="I7" s="77"/>
      <c r="J7" s="77"/>
      <c r="K7" s="81"/>
    </row>
    <row r="8" spans="2:11" ht="15" customHeight="1">
      <c r="B8" s="76"/>
      <c r="C8" s="7" t="s">
        <v>5</v>
      </c>
      <c r="D8" s="7" t="s">
        <v>6</v>
      </c>
      <c r="E8" s="77" t="s">
        <v>7</v>
      </c>
      <c r="F8" s="77"/>
      <c r="G8" s="79"/>
      <c r="H8" s="7" t="s">
        <v>5</v>
      </c>
      <c r="I8" s="7" t="s">
        <v>6</v>
      </c>
      <c r="J8" s="77" t="s">
        <v>7</v>
      </c>
      <c r="K8" s="81"/>
    </row>
    <row r="9" spans="2:11" ht="15" customHeight="1">
      <c r="B9" s="76"/>
      <c r="C9" s="8"/>
      <c r="D9" s="8"/>
      <c r="E9" s="8" t="s">
        <v>8</v>
      </c>
      <c r="F9" s="9" t="s">
        <v>9</v>
      </c>
      <c r="G9" s="80"/>
      <c r="H9" s="8"/>
      <c r="I9" s="8"/>
      <c r="J9" s="8" t="s">
        <v>8</v>
      </c>
      <c r="K9" s="10" t="s">
        <v>9</v>
      </c>
    </row>
    <row r="10" spans="2:11" ht="11.25">
      <c r="B10" s="11"/>
      <c r="C10" s="12"/>
      <c r="D10" s="12"/>
      <c r="E10" s="12"/>
      <c r="F10" s="12"/>
      <c r="G10" s="13"/>
      <c r="H10" s="13"/>
      <c r="I10" s="13"/>
      <c r="J10" s="13"/>
      <c r="K10" s="14"/>
    </row>
    <row r="11" spans="2:11" ht="11.25">
      <c r="B11" s="15" t="s">
        <v>10</v>
      </c>
      <c r="C11" s="16">
        <f>SUM(C14:C22)</f>
        <v>66</v>
      </c>
      <c r="D11" s="17">
        <f>SUM(D14:D22)</f>
        <v>99.99999999999999</v>
      </c>
      <c r="E11" s="16">
        <f>SUM(E14:E22)</f>
        <v>18</v>
      </c>
      <c r="F11" s="16">
        <f>SUM(F14:F22)</f>
        <v>48</v>
      </c>
      <c r="G11" s="23"/>
      <c r="H11" s="18">
        <f>SUM(H14:H22)</f>
        <v>64</v>
      </c>
      <c r="I11" s="19">
        <f>SUM(I14:I22)</f>
        <v>100</v>
      </c>
      <c r="J11" s="18">
        <f>SUM(J14:J22)</f>
        <v>18</v>
      </c>
      <c r="K11" s="20">
        <f>SUM(K14:K22)</f>
        <v>46</v>
      </c>
    </row>
    <row r="12" spans="2:15" ht="12.75">
      <c r="B12" s="21"/>
      <c r="C12" s="22"/>
      <c r="D12" s="22"/>
      <c r="E12" s="22"/>
      <c r="F12" s="22"/>
      <c r="G12" s="23"/>
      <c r="H12" s="24"/>
      <c r="I12" s="24"/>
      <c r="J12" s="24"/>
      <c r="K12" s="25"/>
      <c r="L12" s="28"/>
      <c r="M12" s="28"/>
      <c r="N12" s="28"/>
      <c r="O12" s="28"/>
    </row>
    <row r="13" spans="2:15" ht="12.75">
      <c r="B13" s="26" t="s">
        <v>11</v>
      </c>
      <c r="C13" s="27"/>
      <c r="D13" s="27"/>
      <c r="E13" s="27"/>
      <c r="F13" s="27"/>
      <c r="G13" s="23"/>
      <c r="H13" s="24"/>
      <c r="I13" s="24"/>
      <c r="J13" s="24"/>
      <c r="K13" s="25"/>
      <c r="L13" s="28"/>
      <c r="M13" s="40"/>
      <c r="N13" s="40"/>
      <c r="O13" s="40"/>
    </row>
    <row r="14" spans="2:15" ht="12.75">
      <c r="B14" s="26" t="s">
        <v>12</v>
      </c>
      <c r="C14" s="27">
        <f>SUM(E14:F14)</f>
        <v>19</v>
      </c>
      <c r="D14" s="29">
        <f>(C14*100)/$C$11</f>
        <v>28.78787878787879</v>
      </c>
      <c r="E14" s="27">
        <v>5</v>
      </c>
      <c r="F14" s="27">
        <v>14</v>
      </c>
      <c r="G14" s="23"/>
      <c r="H14" s="22">
        <f>SUM(J14:K14)</f>
        <v>14</v>
      </c>
      <c r="I14" s="30">
        <f>(H14*100)/$H$11</f>
        <v>21.875</v>
      </c>
      <c r="J14" s="24">
        <v>4</v>
      </c>
      <c r="K14" s="25">
        <v>10</v>
      </c>
      <c r="L14" s="28"/>
      <c r="M14" s="40"/>
      <c r="N14" s="40"/>
      <c r="O14" s="40"/>
    </row>
    <row r="15" spans="2:15" ht="12.75">
      <c r="B15" s="26" t="s">
        <v>13</v>
      </c>
      <c r="C15" s="27" t="s">
        <v>15</v>
      </c>
      <c r="D15" s="29" t="s">
        <v>15</v>
      </c>
      <c r="E15" s="27" t="s">
        <v>15</v>
      </c>
      <c r="F15" s="27" t="s">
        <v>15</v>
      </c>
      <c r="G15" s="23"/>
      <c r="H15" s="22" t="s">
        <v>15</v>
      </c>
      <c r="I15" s="30" t="s">
        <v>15</v>
      </c>
      <c r="J15" s="27" t="s">
        <v>15</v>
      </c>
      <c r="K15" s="31" t="s">
        <v>15</v>
      </c>
      <c r="L15" s="28"/>
      <c r="M15" s="40"/>
      <c r="N15" s="40"/>
      <c r="O15" s="40"/>
    </row>
    <row r="16" spans="2:15" ht="12.75">
      <c r="B16" s="26" t="s">
        <v>14</v>
      </c>
      <c r="C16" s="27" t="s">
        <v>15</v>
      </c>
      <c r="D16" s="29" t="s">
        <v>15</v>
      </c>
      <c r="E16" s="27" t="s">
        <v>15</v>
      </c>
      <c r="F16" s="27" t="s">
        <v>15</v>
      </c>
      <c r="G16" s="23"/>
      <c r="H16" s="22" t="s">
        <v>15</v>
      </c>
      <c r="I16" s="30" t="s">
        <v>15</v>
      </c>
      <c r="J16" s="27" t="s">
        <v>15</v>
      </c>
      <c r="K16" s="31" t="s">
        <v>15</v>
      </c>
      <c r="L16" s="28"/>
      <c r="M16" s="40"/>
      <c r="N16" s="40"/>
      <c r="O16" s="40"/>
    </row>
    <row r="17" spans="2:15" ht="12.75">
      <c r="B17" s="26" t="s">
        <v>16</v>
      </c>
      <c r="C17" s="27" t="s">
        <v>15</v>
      </c>
      <c r="D17" s="29" t="s">
        <v>15</v>
      </c>
      <c r="E17" s="27" t="s">
        <v>15</v>
      </c>
      <c r="F17" s="27" t="s">
        <v>15</v>
      </c>
      <c r="G17" s="23"/>
      <c r="H17" s="22" t="s">
        <v>15</v>
      </c>
      <c r="I17" s="30" t="s">
        <v>15</v>
      </c>
      <c r="J17" s="27" t="s">
        <v>15</v>
      </c>
      <c r="K17" s="31" t="s">
        <v>15</v>
      </c>
      <c r="L17" s="27"/>
      <c r="M17" s="40"/>
      <c r="N17" s="40"/>
      <c r="O17" s="40"/>
    </row>
    <row r="18" spans="2:15" ht="12.75">
      <c r="B18" s="26" t="s">
        <v>17</v>
      </c>
      <c r="C18" s="27">
        <f>SUM(E18:F18)</f>
        <v>8</v>
      </c>
      <c r="D18" s="29">
        <f>(C18*100)/$C$11</f>
        <v>12.121212121212121</v>
      </c>
      <c r="E18" s="27">
        <v>4</v>
      </c>
      <c r="F18" s="27">
        <v>4</v>
      </c>
      <c r="G18" s="23"/>
      <c r="H18" s="22">
        <f>SUM(J18:K18)</f>
        <v>9</v>
      </c>
      <c r="I18" s="30">
        <f>(H18*100)/$H$11</f>
        <v>14.0625</v>
      </c>
      <c r="J18" s="27">
        <v>4</v>
      </c>
      <c r="K18" s="31">
        <v>5</v>
      </c>
      <c r="L18" s="27"/>
      <c r="M18" s="40"/>
      <c r="N18" s="40"/>
      <c r="O18" s="40"/>
    </row>
    <row r="19" spans="2:15" ht="12.75">
      <c r="B19" s="26" t="s">
        <v>18</v>
      </c>
      <c r="C19" s="27">
        <f>SUM(E19:F19)</f>
        <v>17</v>
      </c>
      <c r="D19" s="29">
        <f>(C19*100)/$C$11</f>
        <v>25.757575757575758</v>
      </c>
      <c r="E19" s="27">
        <v>3</v>
      </c>
      <c r="F19" s="27">
        <v>14</v>
      </c>
      <c r="G19" s="23"/>
      <c r="H19" s="22">
        <f>SUM(J19:K19)</f>
        <v>18</v>
      </c>
      <c r="I19" s="30">
        <f>(H19*100)/$H$11</f>
        <v>28.125</v>
      </c>
      <c r="J19" s="27">
        <v>4</v>
      </c>
      <c r="K19" s="31">
        <v>14</v>
      </c>
      <c r="L19" s="28"/>
      <c r="M19" s="40"/>
      <c r="N19" s="40"/>
      <c r="O19" s="40"/>
    </row>
    <row r="20" spans="2:11" ht="11.25">
      <c r="B20" s="26" t="s">
        <v>19</v>
      </c>
      <c r="C20" s="27" t="s">
        <v>15</v>
      </c>
      <c r="D20" s="29" t="s">
        <v>15</v>
      </c>
      <c r="E20" s="27" t="s">
        <v>15</v>
      </c>
      <c r="F20" s="27" t="s">
        <v>15</v>
      </c>
      <c r="G20" s="23"/>
      <c r="H20" s="22" t="s">
        <v>15</v>
      </c>
      <c r="I20" s="30" t="s">
        <v>15</v>
      </c>
      <c r="J20" s="27" t="s">
        <v>15</v>
      </c>
      <c r="K20" s="31" t="s">
        <v>15</v>
      </c>
    </row>
    <row r="21" spans="2:11" ht="11.25">
      <c r="B21" s="26" t="s">
        <v>20</v>
      </c>
      <c r="C21" s="27">
        <f>SUM(E21:F21)</f>
        <v>21</v>
      </c>
      <c r="D21" s="29">
        <f>(C21*100)/$C$11</f>
        <v>31.818181818181817</v>
      </c>
      <c r="E21" s="27">
        <v>6</v>
      </c>
      <c r="F21" s="27">
        <v>15</v>
      </c>
      <c r="G21" s="23"/>
      <c r="H21" s="22">
        <f>SUM(J21:K21)</f>
        <v>22</v>
      </c>
      <c r="I21" s="30">
        <f>(H21*100)/$H$11</f>
        <v>34.375</v>
      </c>
      <c r="J21" s="27">
        <v>6</v>
      </c>
      <c r="K21" s="31">
        <v>16</v>
      </c>
    </row>
    <row r="22" spans="2:11" ht="11.25">
      <c r="B22" s="26" t="s">
        <v>21</v>
      </c>
      <c r="C22" s="27">
        <f>SUM(E22:F22)</f>
        <v>1</v>
      </c>
      <c r="D22" s="29">
        <f>(C22*100)/$C$11</f>
        <v>1.5151515151515151</v>
      </c>
      <c r="E22" s="27" t="s">
        <v>15</v>
      </c>
      <c r="F22" s="27">
        <v>1</v>
      </c>
      <c r="G22" s="23"/>
      <c r="H22" s="22">
        <f>SUM(J22:K22)</f>
        <v>1</v>
      </c>
      <c r="I22" s="30">
        <f>(H22*100)/$H$11</f>
        <v>1.5625</v>
      </c>
      <c r="J22" s="27" t="s">
        <v>15</v>
      </c>
      <c r="K22" s="31">
        <v>1</v>
      </c>
    </row>
    <row r="23" spans="2:11" ht="11.25">
      <c r="B23" s="21"/>
      <c r="C23" s="22"/>
      <c r="D23" s="22"/>
      <c r="E23" s="22"/>
      <c r="F23" s="22"/>
      <c r="G23" s="23"/>
      <c r="H23" s="24"/>
      <c r="I23" s="24"/>
      <c r="J23" s="24"/>
      <c r="K23" s="25"/>
    </row>
    <row r="24" spans="2:16" ht="12.75">
      <c r="B24" s="26" t="s">
        <v>22</v>
      </c>
      <c r="C24" s="27"/>
      <c r="D24" s="27"/>
      <c r="E24" s="27"/>
      <c r="F24" s="27"/>
      <c r="G24" s="23"/>
      <c r="H24" s="24"/>
      <c r="I24" s="24"/>
      <c r="J24" s="24"/>
      <c r="K24" s="25"/>
      <c r="L24" s="28"/>
      <c r="M24" s="28"/>
      <c r="N24" s="28"/>
      <c r="O24" s="28"/>
      <c r="P24" s="28"/>
    </row>
    <row r="25" spans="2:16" ht="12.75">
      <c r="B25" s="26" t="s">
        <v>23</v>
      </c>
      <c r="C25" s="27">
        <f aca="true" t="shared" si="0" ref="C25:C30">SUM(E25:F25)</f>
        <v>7</v>
      </c>
      <c r="D25" s="29">
        <v>10.606060606060606</v>
      </c>
      <c r="E25" s="27">
        <v>4</v>
      </c>
      <c r="F25" s="27">
        <v>3</v>
      </c>
      <c r="G25" s="23"/>
      <c r="H25" s="22">
        <f>SUM(J25:K25)</f>
        <v>7</v>
      </c>
      <c r="I25" s="30">
        <v>10.9375</v>
      </c>
      <c r="J25" s="27">
        <v>4</v>
      </c>
      <c r="K25" s="31">
        <v>3</v>
      </c>
      <c r="L25" s="28"/>
      <c r="M25" s="40"/>
      <c r="N25" s="40"/>
      <c r="O25" s="40"/>
      <c r="P25" s="40"/>
    </row>
    <row r="26" spans="2:16" ht="12.75">
      <c r="B26" s="26" t="s">
        <v>24</v>
      </c>
      <c r="C26" s="27">
        <f t="shared" si="0"/>
        <v>10</v>
      </c>
      <c r="D26" s="29">
        <v>15.151515151515152</v>
      </c>
      <c r="E26" s="27">
        <v>1</v>
      </c>
      <c r="F26" s="27">
        <v>9</v>
      </c>
      <c r="G26" s="23"/>
      <c r="H26" s="22">
        <f>SUM(J26:K26)</f>
        <v>10</v>
      </c>
      <c r="I26" s="30">
        <v>15.625</v>
      </c>
      <c r="J26" s="27">
        <v>1</v>
      </c>
      <c r="K26" s="31">
        <v>9</v>
      </c>
      <c r="L26" s="28"/>
      <c r="M26" s="40"/>
      <c r="N26" s="40"/>
      <c r="O26" s="40"/>
      <c r="P26" s="40"/>
    </row>
    <row r="27" spans="2:16" ht="12.75">
      <c r="B27" s="26" t="s">
        <v>25</v>
      </c>
      <c r="C27" s="27">
        <f t="shared" si="0"/>
        <v>32</v>
      </c>
      <c r="D27" s="29">
        <v>48.484848484848484</v>
      </c>
      <c r="E27" s="27">
        <v>8</v>
      </c>
      <c r="F27" s="27">
        <v>24</v>
      </c>
      <c r="G27" s="23"/>
      <c r="H27" s="22">
        <f>SUM(J27:K27)</f>
        <v>32</v>
      </c>
      <c r="I27" s="30">
        <v>50</v>
      </c>
      <c r="J27" s="27">
        <v>8</v>
      </c>
      <c r="K27" s="31">
        <v>24</v>
      </c>
      <c r="L27" s="28"/>
      <c r="M27" s="40"/>
      <c r="N27" s="40"/>
      <c r="O27" s="40"/>
      <c r="P27" s="40"/>
    </row>
    <row r="28" spans="2:16" ht="12.75">
      <c r="B28" s="26" t="s">
        <v>26</v>
      </c>
      <c r="C28" s="27">
        <f t="shared" si="0"/>
        <v>8</v>
      </c>
      <c r="D28" s="29">
        <v>12.121212121212121</v>
      </c>
      <c r="E28" s="27">
        <v>2</v>
      </c>
      <c r="F28" s="27">
        <v>6</v>
      </c>
      <c r="G28" s="23"/>
      <c r="H28" s="22">
        <f>SUM(J28:K28)</f>
        <v>8</v>
      </c>
      <c r="I28" s="30">
        <v>12.5</v>
      </c>
      <c r="J28" s="27">
        <v>2</v>
      </c>
      <c r="K28" s="31">
        <v>6</v>
      </c>
      <c r="L28" s="28"/>
      <c r="M28" s="40"/>
      <c r="N28" s="40"/>
      <c r="O28" s="40"/>
      <c r="P28" s="40"/>
    </row>
    <row r="29" spans="2:16" ht="12.75">
      <c r="B29" s="26" t="s">
        <v>27</v>
      </c>
      <c r="C29" s="27">
        <f t="shared" si="0"/>
        <v>9</v>
      </c>
      <c r="D29" s="29">
        <v>13.636363636363637</v>
      </c>
      <c r="E29" s="27">
        <v>4</v>
      </c>
      <c r="F29" s="27">
        <v>5</v>
      </c>
      <c r="G29" s="23"/>
      <c r="H29" s="22">
        <f>SUM(J29:K29)</f>
        <v>7</v>
      </c>
      <c r="I29" s="30">
        <v>10.9375</v>
      </c>
      <c r="J29" s="27">
        <v>3</v>
      </c>
      <c r="K29" s="31">
        <v>4</v>
      </c>
      <c r="L29" s="28"/>
      <c r="M29" s="40"/>
      <c r="N29" s="40"/>
      <c r="O29" s="40"/>
      <c r="P29" s="40"/>
    </row>
    <row r="30" spans="2:16" ht="12.75">
      <c r="B30" s="26" t="s">
        <v>28</v>
      </c>
      <c r="C30" s="27">
        <f t="shared" si="0"/>
        <v>0</v>
      </c>
      <c r="D30" s="29" t="s">
        <v>15</v>
      </c>
      <c r="E30" s="27" t="s">
        <v>15</v>
      </c>
      <c r="F30" s="27" t="s">
        <v>15</v>
      </c>
      <c r="G30" s="23"/>
      <c r="H30" s="22" t="s">
        <v>15</v>
      </c>
      <c r="I30" s="30" t="s">
        <v>15</v>
      </c>
      <c r="J30" s="22" t="s">
        <v>15</v>
      </c>
      <c r="K30" s="41" t="s">
        <v>15</v>
      </c>
      <c r="L30" s="28"/>
      <c r="M30" s="40"/>
      <c r="N30" s="40"/>
      <c r="O30" s="40"/>
      <c r="P30" s="40"/>
    </row>
    <row r="31" spans="2:16" ht="12.75">
      <c r="B31" s="33"/>
      <c r="C31" s="34"/>
      <c r="D31" s="34"/>
      <c r="E31" s="34"/>
      <c r="F31" s="34"/>
      <c r="G31" s="35"/>
      <c r="H31" s="35"/>
      <c r="I31" s="35"/>
      <c r="J31" s="35"/>
      <c r="K31" s="38"/>
      <c r="L31" s="28"/>
      <c r="M31" s="40"/>
      <c r="N31" s="40"/>
      <c r="O31" s="40"/>
      <c r="P31" s="40"/>
    </row>
    <row r="32" spans="2:16" ht="24" customHeight="1">
      <c r="B32" s="72" t="s">
        <v>29</v>
      </c>
      <c r="C32" s="73"/>
      <c r="D32" s="73"/>
      <c r="E32" s="73"/>
      <c r="F32" s="73"/>
      <c r="G32" s="73"/>
      <c r="H32" s="73"/>
      <c r="I32" s="73"/>
      <c r="J32" s="73"/>
      <c r="K32" s="74"/>
      <c r="L32" s="28"/>
      <c r="M32" s="40"/>
      <c r="N32" s="40"/>
      <c r="O32" s="40"/>
      <c r="P32" s="40"/>
    </row>
    <row r="33" spans="2:6" ht="11.25">
      <c r="B33" s="39" t="s">
        <v>59</v>
      </c>
      <c r="C33" s="39"/>
      <c r="D33" s="39"/>
      <c r="E33" s="39"/>
      <c r="F33" s="39"/>
    </row>
    <row r="35" ht="11.25">
      <c r="B35" s="1" t="s">
        <v>31</v>
      </c>
    </row>
  </sheetData>
  <mergeCells count="8">
    <mergeCell ref="A2:K2"/>
    <mergeCell ref="B32:K32"/>
    <mergeCell ref="B7:B9"/>
    <mergeCell ref="C7:F7"/>
    <mergeCell ref="G7:G9"/>
    <mergeCell ref="H7:K7"/>
    <mergeCell ref="E8:F8"/>
    <mergeCell ref="J8:K8"/>
  </mergeCells>
  <hyperlinks>
    <hyperlink ref="E1" location="'1510109a'!A1" display="Indice"/>
  </hyperlinks>
  <printOptions/>
  <pageMargins left="0.75" right="0.75" top="1" bottom="1" header="0" footer="0"/>
  <pageSetup orientation="portrait" paperSize="9" r:id="rId1"/>
  <ignoredErrors>
    <ignoredError sqref="C25:C30 H25:H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FMG004</cp:lastModifiedBy>
  <dcterms:created xsi:type="dcterms:W3CDTF">2009-04-03T08:16:02Z</dcterms:created>
  <dcterms:modified xsi:type="dcterms:W3CDTF">2010-02-18T11:56:49Z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