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87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<sst xmlns="http://schemas.openxmlformats.org/spreadsheetml/2006/main" count="66" uniqueCount="44">
  <si>
    <t>ARRENDAMIENTOS RESCINDIDOS Y EN FASE DE NEGOCIACIÓN EN EL AÑO 2015</t>
  </si>
  <si>
    <t>UBICACIÓN</t>
  </si>
  <si>
    <t>DISTRITO</t>
  </si>
  <si>
    <t>SUPERFICIE m2</t>
  </si>
  <si>
    <t>IMPORTE TOTAL ANUAL DEL ARRENDAMIENTO (gastos, consumos, plazas de garaje) IVA INCLUIDO</t>
  </si>
  <si>
    <t>FECHA DE VENCIMIENTO</t>
  </si>
  <si>
    <t>ESTADO DE TRAMITACIÓN</t>
  </si>
  <si>
    <t>Sambara, 80</t>
  </si>
  <si>
    <t>15 Ciudad Lineal</t>
  </si>
  <si>
    <t>Finalizado</t>
  </si>
  <si>
    <t>Alcalá, 21  ptas. 5ª y 7ª</t>
  </si>
  <si>
    <t>01 Centro</t>
  </si>
  <si>
    <t>Nestares, 20 (15 plazas garaje)</t>
  </si>
  <si>
    <t>02 Arganzuela</t>
  </si>
  <si>
    <t>Plazas de garaje</t>
  </si>
  <si>
    <t>Nestares, 20 (local 2)</t>
  </si>
  <si>
    <t>Goya,24 Planta Baja, 1º, 2ª y 8 plazas de garaje</t>
  </si>
  <si>
    <t>04 Salamanca</t>
  </si>
  <si>
    <t>Acanto 22  Ofic.2 y 3 pta. 13;ofic.1 y 2 pta. 14 y 20 pzas. garaje</t>
  </si>
  <si>
    <t>Julián Camarillo, 6  Edif. II y 309 pzas. Garaje</t>
  </si>
  <si>
    <t>20 San Blas</t>
  </si>
  <si>
    <t>En trámite</t>
  </si>
  <si>
    <t>Principe Carlos, s/n (10 locales y14 pzas. Garaje)</t>
  </si>
  <si>
    <t>16 Hortaleza</t>
  </si>
  <si>
    <t>Juan Esplandiú, 11-13 y 120 plazas garaje</t>
  </si>
  <si>
    <t>03 Retiro</t>
  </si>
  <si>
    <t>Bernardino Obregón, 28</t>
  </si>
  <si>
    <t>Londres, 17 pta. baja, semisótano y 5 plazas garaje</t>
  </si>
  <si>
    <t>Jose Ortega y Gasset, 100 edificio y 96 plazas garaje</t>
  </si>
  <si>
    <t>Isaac Peral, 4  -  locales B-29 bis 1 y 3 A; B-33; B-21 , B-29/6  y B-29/5</t>
  </si>
  <si>
    <t>09 Moncloa-Aravaca</t>
  </si>
  <si>
    <t>1564 m²</t>
  </si>
  <si>
    <t>Isaac Peral, 4 y 18 plazas garaje</t>
  </si>
  <si>
    <t>31/12/015</t>
  </si>
  <si>
    <t>TOTAL</t>
  </si>
  <si>
    <t>RESCINDIDOS</t>
  </si>
  <si>
    <t>A RESCINDIR ANTES 12/15</t>
  </si>
  <si>
    <t>Porcentaje del total</t>
  </si>
  <si>
    <t>IMPORTE HASTA DICIEMBRE DE 2015</t>
  </si>
  <si>
    <t>Fuente: Área de Economía y Hacienda del Ayuntamiento de Madrid. Actualizado a septiembre de 2015.</t>
  </si>
  <si>
    <t>IMPORTE HASTA 24 DE MAYO DE 2015</t>
  </si>
  <si>
    <t xml:space="preserve">En el caso de los contratos pendientes, podrían registrarse leves variaciones en las fechas, motivadas por el transcurso de las negociaciones o las gestiones necesarias para posibilitar el traslado de personal y equipamiento a inmuebles municipales. </t>
  </si>
  <si>
    <t>%</t>
  </si>
  <si>
    <t xml:space="preserve">Londres, 17 local 2 izda. - planta baja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</si>
</sst>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&quot; m2&quot;;\-0.00&quot; m2&quot;;&quot;son plazas de garaje&quot;"/>
    <numFmt numFmtId="165" formatCode="#,##0.00&quot; €&quot;"/>
    <numFmt numFmtId="166" formatCode="&quot;Total &quot;#,##0"/>
  </numFmts>
  <fonts count="25">
    <font>
      <sz val="11"/>
      <color indexed="55"/>
      <name val="Calibri"/>
      <family val="2"/>
    </font>
    <font>
      <b/>
      <sz val="10"/>
      <color indexed="55"/>
      <name val="Arial"/>
      <family val="2"/>
    </font>
    <font>
      <sz val="10"/>
      <name val="Arial"/>
      <family val="2"/>
    </font>
    <font>
      <sz val="10"/>
      <color indexed="55"/>
      <name val="Calibri"/>
      <family val="2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sz val="11"/>
      <color indexed="14"/>
      <name val="Calibri"/>
      <family val="2"/>
    </font>
    <font>
      <sz val="12"/>
      <color indexed="5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Calibri"/>
      <family val="2"/>
    </font>
    <font>
      <sz val="14"/>
      <color indexed="55"/>
      <name val="Calibri"/>
      <family val="2"/>
    </font>
    <font>
      <sz val="8"/>
      <name val="Calibri"/>
      <family val="2"/>
    </font>
    <font>
      <b/>
      <sz val="14"/>
      <color indexed="55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</fills>
  <borders count="22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44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ashed">
        <color indexed="31"/>
      </left>
      <right style="dashed">
        <color indexed="31"/>
      </right>
      <top style="dashed">
        <color indexed="31"/>
      </top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8" fillId="12" borderId="0" applyNumberFormat="0" applyBorder="0" applyAlignment="0" applyProtection="0"/>
    <xf numFmtId="0" fontId="13" fillId="4" borderId="1" applyNumberFormat="0" applyAlignment="0" applyProtection="0"/>
    <xf numFmtId="0" fontId="15" fillId="13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1" fillId="11" borderId="1" applyNumberFormat="0" applyAlignment="0" applyProtection="0"/>
    <xf numFmtId="0" fontId="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0" fillId="3" borderId="4" applyNumberFormat="0" applyFont="0" applyAlignment="0" applyProtection="0"/>
    <xf numFmtId="9" fontId="2" fillId="0" borderId="0" applyBorder="0" applyProtection="0">
      <alignment/>
    </xf>
    <xf numFmtId="0" fontId="12" fillId="4" borderId="5" applyNumberFormat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19" borderId="0" xfId="0" applyFont="1" applyFill="1" applyAlignment="1">
      <alignment/>
    </xf>
    <xf numFmtId="0" fontId="2" fillId="0" borderId="0" xfId="55" applyFont="1" applyAlignment="1" applyProtection="1">
      <alignment vertical="center" wrapText="1" shrinkToFit="1"/>
      <protection locked="0"/>
    </xf>
    <xf numFmtId="0" fontId="2" fillId="0" borderId="0" xfId="55" applyFont="1">
      <alignment/>
      <protection/>
    </xf>
    <xf numFmtId="0" fontId="2" fillId="0" borderId="0" xfId="55" applyFont="1" applyAlignment="1" applyProtection="1">
      <alignment vertical="center"/>
      <protection locked="0"/>
    </xf>
    <xf numFmtId="0" fontId="3" fillId="0" borderId="0" xfId="0" applyFont="1" applyAlignment="1">
      <alignment/>
    </xf>
    <xf numFmtId="9" fontId="2" fillId="0" borderId="0" xfId="52" applyBorder="1" applyAlignment="1" applyProtection="1">
      <alignment/>
      <protection/>
    </xf>
    <xf numFmtId="0" fontId="1" fillId="19" borderId="10" xfId="55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8" fillId="19" borderId="11" xfId="55" applyFont="1" applyFill="1" applyBorder="1" applyAlignment="1" applyProtection="1">
      <alignment horizontal="center" vertical="center" wrapText="1" shrinkToFit="1"/>
      <protection locked="0"/>
    </xf>
    <xf numFmtId="0" fontId="19" fillId="19" borderId="11" xfId="55" applyFont="1" applyFill="1" applyBorder="1" applyAlignment="1" applyProtection="1">
      <alignment vertical="center" wrapText="1" shrinkToFit="1"/>
      <protection locked="0"/>
    </xf>
    <xf numFmtId="0" fontId="19" fillId="20" borderId="11" xfId="55" applyFont="1" applyFill="1" applyBorder="1" applyAlignment="1" applyProtection="1">
      <alignment horizontal="left" vertical="center" wrapText="1" shrinkToFit="1"/>
      <protection locked="0"/>
    </xf>
    <xf numFmtId="49" fontId="19" fillId="20" borderId="11" xfId="55" applyNumberFormat="1" applyFont="1" applyFill="1" applyBorder="1" applyAlignment="1" applyProtection="1">
      <alignment horizontal="center" vertical="center" wrapText="1" shrinkToFit="1"/>
      <protection locked="0"/>
    </xf>
    <xf numFmtId="164" fontId="19" fillId="20" borderId="11" xfId="55" applyNumberFormat="1" applyFont="1" applyFill="1" applyBorder="1" applyAlignment="1" applyProtection="1">
      <alignment horizontal="center" vertical="center"/>
      <protection locked="0"/>
    </xf>
    <xf numFmtId="165" fontId="19" fillId="20" borderId="11" xfId="55" applyNumberFormat="1" applyFont="1" applyFill="1" applyBorder="1" applyAlignment="1" applyProtection="1">
      <alignment horizontal="center" vertical="center" wrapText="1" shrinkToFit="1"/>
      <protection/>
    </xf>
    <xf numFmtId="14" fontId="19" fillId="20" borderId="11" xfId="55" applyNumberFormat="1" applyFont="1" applyFill="1" applyBorder="1" applyAlignment="1" applyProtection="1">
      <alignment vertical="center"/>
      <protection locked="0"/>
    </xf>
    <xf numFmtId="0" fontId="19" fillId="20" borderId="11" xfId="55" applyFont="1" applyFill="1" applyBorder="1" applyAlignment="1" applyProtection="1">
      <alignment vertical="center"/>
      <protection locked="0"/>
    </xf>
    <xf numFmtId="164" fontId="19" fillId="20" borderId="11" xfId="55" applyNumberFormat="1" applyFont="1" applyFill="1" applyBorder="1" applyAlignment="1" applyProtection="1">
      <alignment horizontal="center" vertical="center" wrapText="1" shrinkToFit="1"/>
      <protection locked="0"/>
    </xf>
    <xf numFmtId="14" fontId="19" fillId="20" borderId="11" xfId="55" applyNumberFormat="1" applyFont="1" applyFill="1" applyBorder="1">
      <alignment/>
      <protection/>
    </xf>
    <xf numFmtId="0" fontId="19" fillId="20" borderId="11" xfId="55" applyFont="1" applyFill="1" applyBorder="1">
      <alignment/>
      <protection/>
    </xf>
    <xf numFmtId="0" fontId="19" fillId="21" borderId="11" xfId="55" applyFont="1" applyFill="1" applyBorder="1" applyAlignment="1" applyProtection="1">
      <alignment horizontal="left" vertical="center" wrapText="1" shrinkToFit="1"/>
      <protection locked="0"/>
    </xf>
    <xf numFmtId="49" fontId="19" fillId="21" borderId="11" xfId="55" applyNumberFormat="1" applyFont="1" applyFill="1" applyBorder="1" applyAlignment="1" applyProtection="1">
      <alignment horizontal="center" vertical="center" wrapText="1" shrinkToFit="1"/>
      <protection locked="0"/>
    </xf>
    <xf numFmtId="164" fontId="19" fillId="21" borderId="11" xfId="55" applyNumberFormat="1" applyFont="1" applyFill="1" applyBorder="1" applyAlignment="1" applyProtection="1">
      <alignment horizontal="center" vertical="center"/>
      <protection locked="0"/>
    </xf>
    <xf numFmtId="165" fontId="19" fillId="21" borderId="11" xfId="55" applyNumberFormat="1" applyFont="1" applyFill="1" applyBorder="1" applyAlignment="1" applyProtection="1">
      <alignment horizontal="center" vertical="center" wrapText="1" shrinkToFit="1"/>
      <protection/>
    </xf>
    <xf numFmtId="14" fontId="19" fillId="21" borderId="11" xfId="55" applyNumberFormat="1" applyFont="1" applyFill="1" applyBorder="1" applyAlignment="1" applyProtection="1">
      <alignment vertical="center"/>
      <protection locked="0"/>
    </xf>
    <xf numFmtId="0" fontId="19" fillId="21" borderId="11" xfId="55" applyFont="1" applyFill="1" applyBorder="1">
      <alignment/>
      <protection/>
    </xf>
    <xf numFmtId="14" fontId="19" fillId="21" borderId="11" xfId="55" applyNumberFormat="1" applyFont="1" applyFill="1" applyBorder="1">
      <alignment/>
      <protection/>
    </xf>
    <xf numFmtId="49" fontId="19" fillId="21" borderId="11" xfId="55" applyNumberFormat="1" applyFont="1" applyFill="1" applyBorder="1" applyAlignment="1" applyProtection="1">
      <alignment horizontal="left" vertical="center" wrapText="1" shrinkToFit="1"/>
      <protection locked="0"/>
    </xf>
    <xf numFmtId="164" fontId="19" fillId="21" borderId="11" xfId="55" applyNumberFormat="1" applyFont="1" applyFill="1" applyBorder="1" applyAlignment="1" applyProtection="1">
      <alignment horizontal="center" vertical="center" wrapText="1" shrinkToFit="1"/>
      <protection locked="0"/>
    </xf>
    <xf numFmtId="0" fontId="19" fillId="21" borderId="11" xfId="55" applyFont="1" applyFill="1" applyBorder="1" applyAlignment="1">
      <alignment horizontal="right"/>
      <protection/>
    </xf>
    <xf numFmtId="164" fontId="20" fillId="22" borderId="12" xfId="55" applyNumberFormat="1" applyFont="1" applyFill="1" applyBorder="1" applyAlignment="1" applyProtection="1">
      <alignment horizontal="right" vertical="center" wrapText="1" shrinkToFit="1"/>
      <protection locked="0"/>
    </xf>
    <xf numFmtId="165" fontId="20" fillId="22" borderId="12" xfId="55" applyNumberFormat="1" applyFont="1" applyFill="1" applyBorder="1" applyAlignment="1" applyProtection="1">
      <alignment horizontal="center" vertical="center" wrapText="1" shrinkToFit="1"/>
      <protection/>
    </xf>
    <xf numFmtId="166" fontId="20" fillId="0" borderId="0" xfId="55" applyNumberFormat="1" applyFont="1" applyBorder="1" applyAlignment="1" applyProtection="1">
      <alignment horizontal="center" vertical="center" wrapText="1" shrinkToFit="1"/>
      <protection locked="0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23" borderId="0" xfId="0" applyFont="1" applyFill="1" applyBorder="1" applyAlignment="1">
      <alignment/>
    </xf>
    <xf numFmtId="165" fontId="22" fillId="23" borderId="0" xfId="0" applyNumberFormat="1" applyFont="1" applyFill="1" applyAlignment="1">
      <alignment/>
    </xf>
    <xf numFmtId="0" fontId="22" fillId="24" borderId="0" xfId="0" applyFont="1" applyFill="1" applyBorder="1" applyAlignment="1">
      <alignment/>
    </xf>
    <xf numFmtId="165" fontId="22" fillId="24" borderId="0" xfId="0" applyNumberFormat="1" applyFont="1" applyFill="1" applyAlignment="1">
      <alignment/>
    </xf>
    <xf numFmtId="165" fontId="22" fillId="0" borderId="0" xfId="0" applyNumberFormat="1" applyFont="1" applyAlignment="1">
      <alignment/>
    </xf>
    <xf numFmtId="0" fontId="24" fillId="25" borderId="11" xfId="0" applyFont="1" applyFill="1" applyBorder="1" applyAlignment="1">
      <alignment/>
    </xf>
    <xf numFmtId="0" fontId="24" fillId="25" borderId="13" xfId="0" applyFont="1" applyFill="1" applyBorder="1" applyAlignment="1">
      <alignment/>
    </xf>
    <xf numFmtId="0" fontId="24" fillId="25" borderId="14" xfId="0" applyFont="1" applyFill="1" applyBorder="1" applyAlignment="1">
      <alignment/>
    </xf>
    <xf numFmtId="165" fontId="24" fillId="25" borderId="15" xfId="0" applyNumberFormat="1" applyFont="1" applyFill="1" applyBorder="1" applyAlignment="1">
      <alignment/>
    </xf>
    <xf numFmtId="0" fontId="24" fillId="25" borderId="13" xfId="0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4" fillId="25" borderId="16" xfId="0" applyFont="1" applyFill="1" applyBorder="1" applyAlignment="1">
      <alignment/>
    </xf>
    <xf numFmtId="0" fontId="24" fillId="25" borderId="17" xfId="0" applyFont="1" applyFill="1" applyBorder="1" applyAlignment="1">
      <alignment/>
    </xf>
    <xf numFmtId="165" fontId="24" fillId="25" borderId="18" xfId="0" applyNumberFormat="1" applyFont="1" applyFill="1" applyBorder="1" applyAlignment="1">
      <alignment/>
    </xf>
    <xf numFmtId="2" fontId="24" fillId="25" borderId="13" xfId="0" applyNumberFormat="1" applyFont="1" applyFill="1" applyBorder="1" applyAlignment="1">
      <alignment/>
    </xf>
    <xf numFmtId="0" fontId="24" fillId="25" borderId="15" xfId="0" applyFont="1" applyFill="1" applyBorder="1" applyAlignment="1">
      <alignment/>
    </xf>
    <xf numFmtId="0" fontId="24" fillId="25" borderId="19" xfId="0" applyFont="1" applyFill="1" applyBorder="1" applyAlignment="1">
      <alignment/>
    </xf>
    <xf numFmtId="0" fontId="24" fillId="25" borderId="20" xfId="0" applyFont="1" applyFill="1" applyBorder="1" applyAlignment="1">
      <alignment/>
    </xf>
    <xf numFmtId="165" fontId="24" fillId="25" borderId="21" xfId="0" applyNumberFormat="1" applyFont="1" applyFill="1" applyBorder="1" applyAlignment="1">
      <alignment/>
    </xf>
    <xf numFmtId="1" fontId="24" fillId="25" borderId="13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CCFF"/>
      <rgbColor rgb="00FF99CC"/>
      <rgbColor rgb="00CC99FF"/>
      <rgbColor rgb="00FFD966"/>
      <rgbColor rgb="003366FF"/>
      <rgbColor rgb="0033CCFF"/>
      <rgbColor rgb="0066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8"/>
  <sheetViews>
    <sheetView tabSelected="1" zoomScale="65" zoomScaleNormal="65" zoomScalePageLayoutView="0" workbookViewId="0" topLeftCell="A1">
      <selection activeCell="K11" sqref="K11"/>
    </sheetView>
  </sheetViews>
  <sheetFormatPr defaultColWidth="9.140625" defaultRowHeight="15"/>
  <cols>
    <col min="1" max="1" width="41.28125" style="1" customWidth="1"/>
    <col min="2" max="2" width="20.421875" style="1" customWidth="1"/>
    <col min="3" max="3" width="17.57421875" style="1" customWidth="1"/>
    <col min="4" max="4" width="51.8515625" style="1" customWidth="1"/>
    <col min="5" max="5" width="27.140625" style="1" customWidth="1"/>
    <col min="6" max="6" width="28.00390625" style="1" customWidth="1"/>
    <col min="7" max="16384" width="9.140625" style="1" customWidth="1"/>
  </cols>
  <sheetData>
    <row r="1" spans="1:97" ht="12.75" customHeight="1">
      <c r="A1" s="8" t="s">
        <v>0</v>
      </c>
      <c r="B1" s="8"/>
      <c r="C1" s="8"/>
      <c r="D1" s="8"/>
      <c r="E1" s="2"/>
      <c r="F1" s="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</row>
    <row r="2" spans="1:97" ht="4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</row>
    <row r="3" spans="1:97" ht="28.5" customHeight="1">
      <c r="A3" s="13" t="s">
        <v>7</v>
      </c>
      <c r="B3" s="14" t="s">
        <v>8</v>
      </c>
      <c r="C3" s="15">
        <v>248.8</v>
      </c>
      <c r="D3" s="16">
        <v>38629.68</v>
      </c>
      <c r="E3" s="17">
        <v>42035</v>
      </c>
      <c r="F3" s="18" t="s">
        <v>9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</row>
    <row r="4" spans="1:97" ht="29.25" customHeight="1">
      <c r="A4" s="13" t="s">
        <v>10</v>
      </c>
      <c r="B4" s="14" t="s">
        <v>11</v>
      </c>
      <c r="C4" s="19">
        <v>1564</v>
      </c>
      <c r="D4" s="16">
        <v>469942.32</v>
      </c>
      <c r="E4" s="20">
        <v>42035</v>
      </c>
      <c r="F4" s="21" t="s">
        <v>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</row>
    <row r="5" spans="1:97" ht="30">
      <c r="A5" s="13" t="s">
        <v>12</v>
      </c>
      <c r="B5" s="14" t="s">
        <v>13</v>
      </c>
      <c r="C5" s="19" t="s">
        <v>14</v>
      </c>
      <c r="D5" s="16">
        <v>20046.48</v>
      </c>
      <c r="E5" s="20">
        <v>42063</v>
      </c>
      <c r="F5" s="21" t="s">
        <v>9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</row>
    <row r="6" spans="1:97" ht="30.75" customHeight="1">
      <c r="A6" s="13" t="s">
        <v>15</v>
      </c>
      <c r="B6" s="14" t="s">
        <v>13</v>
      </c>
      <c r="C6" s="15">
        <v>608</v>
      </c>
      <c r="D6" s="16">
        <v>145984.68</v>
      </c>
      <c r="E6" s="20">
        <v>42063</v>
      </c>
      <c r="F6" s="21" t="s">
        <v>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</row>
    <row r="7" spans="1:97" ht="30">
      <c r="A7" s="13" t="s">
        <v>16</v>
      </c>
      <c r="B7" s="14" t="s">
        <v>17</v>
      </c>
      <c r="C7" s="15">
        <v>1236</v>
      </c>
      <c r="D7" s="16">
        <v>583757.8008</v>
      </c>
      <c r="E7" s="20">
        <v>42149</v>
      </c>
      <c r="F7" s="21" t="s">
        <v>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</row>
    <row r="8" spans="1:97" ht="32.25" customHeight="1">
      <c r="A8" s="13" t="s">
        <v>18</v>
      </c>
      <c r="B8" s="14" t="s">
        <v>13</v>
      </c>
      <c r="C8" s="15">
        <v>1077.76</v>
      </c>
      <c r="D8" s="16">
        <v>425517.456482289</v>
      </c>
      <c r="E8" s="17">
        <v>42192</v>
      </c>
      <c r="F8" s="21" t="s">
        <v>9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</row>
    <row r="9" spans="1:97" ht="32.25" customHeight="1">
      <c r="A9" s="13" t="s">
        <v>19</v>
      </c>
      <c r="B9" s="14" t="s">
        <v>20</v>
      </c>
      <c r="C9" s="15">
        <v>19726.53</v>
      </c>
      <c r="D9" s="16">
        <v>4392506.49609529</v>
      </c>
      <c r="E9" s="20">
        <v>42238</v>
      </c>
      <c r="F9" s="21" t="s">
        <v>9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</row>
    <row r="10" spans="1:97" ht="30.75" customHeight="1">
      <c r="A10" s="22" t="s">
        <v>43</v>
      </c>
      <c r="B10" s="23" t="s">
        <v>17</v>
      </c>
      <c r="C10" s="24">
        <v>644.57</v>
      </c>
      <c r="D10" s="25">
        <v>104480.52</v>
      </c>
      <c r="E10" s="26">
        <v>42277</v>
      </c>
      <c r="F10" s="27" t="s">
        <v>21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</row>
    <row r="11" spans="1:97" ht="31.5" customHeight="1">
      <c r="A11" s="22" t="s">
        <v>22</v>
      </c>
      <c r="B11" s="23" t="s">
        <v>23</v>
      </c>
      <c r="C11" s="24">
        <v>1304.7</v>
      </c>
      <c r="D11" s="25">
        <v>458937.36</v>
      </c>
      <c r="E11" s="26">
        <v>42268</v>
      </c>
      <c r="F11" s="27" t="s">
        <v>21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</row>
    <row r="12" spans="1:97" ht="33.75" customHeight="1">
      <c r="A12" s="22" t="s">
        <v>24</v>
      </c>
      <c r="B12" s="23" t="s">
        <v>25</v>
      </c>
      <c r="C12" s="24">
        <v>7415</v>
      </c>
      <c r="D12" s="25">
        <v>2259745.56</v>
      </c>
      <c r="E12" s="26">
        <v>42277</v>
      </c>
      <c r="F12" s="27" t="s">
        <v>21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</row>
    <row r="13" spans="1:97" ht="32.25" customHeight="1">
      <c r="A13" s="22" t="s">
        <v>26</v>
      </c>
      <c r="B13" s="23" t="s">
        <v>13</v>
      </c>
      <c r="C13" s="24">
        <v>206</v>
      </c>
      <c r="D13" s="25">
        <v>38709.84</v>
      </c>
      <c r="E13" s="28">
        <v>42291</v>
      </c>
      <c r="F13" s="27" t="s">
        <v>21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</row>
    <row r="14" spans="1:97" ht="34.5" customHeight="1">
      <c r="A14" s="22" t="s">
        <v>27</v>
      </c>
      <c r="B14" s="23" t="s">
        <v>17</v>
      </c>
      <c r="C14" s="24">
        <v>358</v>
      </c>
      <c r="D14" s="25">
        <v>101645.88</v>
      </c>
      <c r="E14" s="28">
        <v>42309</v>
      </c>
      <c r="F14" s="27" t="s">
        <v>21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</row>
    <row r="15" spans="1:6" ht="34.5" customHeight="1">
      <c r="A15" s="29" t="s">
        <v>28</v>
      </c>
      <c r="B15" s="23" t="s">
        <v>17</v>
      </c>
      <c r="C15" s="24">
        <v>7792</v>
      </c>
      <c r="D15" s="25">
        <v>3280658.4</v>
      </c>
      <c r="E15" s="28">
        <v>42369</v>
      </c>
      <c r="F15" s="27" t="s">
        <v>21</v>
      </c>
    </row>
    <row r="16" spans="1:6" ht="33.75" customHeight="1">
      <c r="A16" s="22" t="s">
        <v>29</v>
      </c>
      <c r="B16" s="23" t="s">
        <v>30</v>
      </c>
      <c r="C16" s="23" t="s">
        <v>31</v>
      </c>
      <c r="D16" s="25">
        <v>326187.36</v>
      </c>
      <c r="E16" s="26">
        <v>42369</v>
      </c>
      <c r="F16" s="27" t="s">
        <v>21</v>
      </c>
    </row>
    <row r="17" spans="1:6" ht="30">
      <c r="A17" s="22" t="s">
        <v>32</v>
      </c>
      <c r="B17" s="23" t="s">
        <v>30</v>
      </c>
      <c r="C17" s="30" t="s">
        <v>14</v>
      </c>
      <c r="D17" s="25">
        <v>32155.92</v>
      </c>
      <c r="E17" s="31" t="s">
        <v>33</v>
      </c>
      <c r="F17" s="27" t="s">
        <v>21</v>
      </c>
    </row>
    <row r="18" spans="1:6" ht="29.25" customHeight="1">
      <c r="A18" s="32" t="s">
        <v>34</v>
      </c>
      <c r="B18" s="32"/>
      <c r="C18" s="33"/>
      <c r="D18" s="33">
        <f>SUM(D3:D17)</f>
        <v>12678905.75337758</v>
      </c>
      <c r="E18" s="34"/>
      <c r="F18" s="35"/>
    </row>
    <row r="19" spans="1:5" ht="15">
      <c r="A19"/>
      <c r="B19"/>
      <c r="C19"/>
      <c r="D19"/>
      <c r="E19"/>
    </row>
    <row r="20" spans="1:6" ht="18.75">
      <c r="A20" s="37" t="s">
        <v>35</v>
      </c>
      <c r="B20" s="37"/>
      <c r="C20" s="37"/>
      <c r="D20" s="38">
        <f>(D3+D4+D5+D6+D7+D8+D9)</f>
        <v>6076384.913377579</v>
      </c>
      <c r="E20" s="36"/>
      <c r="F20" s="36"/>
    </row>
    <row r="21" spans="1:6" ht="18.75">
      <c r="A21" s="39" t="s">
        <v>36</v>
      </c>
      <c r="B21" s="39"/>
      <c r="C21" s="39"/>
      <c r="D21" s="40">
        <f>SUM(D10:D17)</f>
        <v>6602520.84</v>
      </c>
      <c r="E21" s="41"/>
      <c r="F21" s="36"/>
    </row>
    <row r="22" spans="1:6" ht="18.75">
      <c r="A22" s="42"/>
      <c r="B22" s="43"/>
      <c r="C22" s="44"/>
      <c r="D22" s="45"/>
      <c r="E22" s="46" t="s">
        <v>37</v>
      </c>
      <c r="F22" s="47"/>
    </row>
    <row r="23" spans="1:6" ht="18.75">
      <c r="A23" s="48" t="s">
        <v>40</v>
      </c>
      <c r="B23" s="49"/>
      <c r="C23" s="49"/>
      <c r="D23" s="50">
        <f>SUM(D3:D6)</f>
        <v>674603.1599999999</v>
      </c>
      <c r="E23" s="51">
        <f>(D23*100)/D18</f>
        <v>5.320673354009985</v>
      </c>
      <c r="F23" s="52" t="s">
        <v>42</v>
      </c>
    </row>
    <row r="24" spans="1:6" ht="18.75">
      <c r="A24" s="53" t="s">
        <v>38</v>
      </c>
      <c r="B24" s="54"/>
      <c r="C24" s="54"/>
      <c r="D24" s="55">
        <f>SUM(D3:D17)</f>
        <v>12678905.75337758</v>
      </c>
      <c r="E24" s="56">
        <f>(D18*100)/D24</f>
        <v>100</v>
      </c>
      <c r="F24" s="52" t="s">
        <v>42</v>
      </c>
    </row>
    <row r="25" spans="1:5" ht="15">
      <c r="A25" s="6" t="s">
        <v>39</v>
      </c>
      <c r="E25" s="7"/>
    </row>
    <row r="26" spans="1:5" ht="15" customHeight="1">
      <c r="A26" s="9" t="s">
        <v>41</v>
      </c>
      <c r="B26" s="10"/>
      <c r="C26" s="10"/>
      <c r="D26" s="10"/>
      <c r="E26" s="10"/>
    </row>
    <row r="27" spans="1:5" ht="15">
      <c r="A27" s="10"/>
      <c r="B27" s="10"/>
      <c r="C27" s="10"/>
      <c r="D27" s="10"/>
      <c r="E27" s="10"/>
    </row>
    <row r="28" spans="1:5" ht="15">
      <c r="A28" s="10"/>
      <c r="B28" s="10"/>
      <c r="C28" s="10"/>
      <c r="D28" s="10"/>
      <c r="E28" s="10"/>
    </row>
  </sheetData>
  <sheetProtection/>
  <mergeCells count="5">
    <mergeCell ref="A1:D1"/>
    <mergeCell ref="A20:C20"/>
    <mergeCell ref="A21:C21"/>
    <mergeCell ref="A26:E28"/>
    <mergeCell ref="E22:F22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jmp006</cp:lastModifiedBy>
  <dcterms:created xsi:type="dcterms:W3CDTF">2015-09-21T15:12:36Z</dcterms:created>
  <dcterms:modified xsi:type="dcterms:W3CDTF">2015-09-22T11:52:13Z</dcterms:modified>
  <cp:category/>
  <cp:version/>
  <cp:contentType/>
  <cp:contentStatus/>
  <cp:revision>5</cp:revision>
</cp:coreProperties>
</file>