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SG DE PADRON\DDE\WEB\WEB2023\DISTRITOS\Ciudad de Madrid\"/>
    </mc:Choice>
  </mc:AlternateContent>
  <xr:revisionPtr revIDLastSave="0" documentId="8_{9BE0CDEE-E00A-4C2A-B7FB-78CC40869D86}" xr6:coauthVersionLast="47" xr6:coauthVersionMax="47" xr10:uidLastSave="{00000000-0000-0000-0000-000000000000}"/>
  <bookViews>
    <workbookView xWindow="-108" yWindow="-108" windowWidth="23256" windowHeight="12576"/>
  </bookViews>
  <sheets>
    <sheet name="DISTT1223_enero" sheetId="4" r:id="rId1"/>
    <sheet name="DISTT1223_julio" sheetId="7" r:id="rId2"/>
    <sheet name="DISTT1414_julio" sheetId="5" state="hidden" r:id="rId3"/>
  </sheets>
  <definedNames>
    <definedName name="_xlnm._FilterDatabase" localSheetId="0" hidden="1">DISTT1223_enero!$B$6:$E$108</definedName>
    <definedName name="_xlnm._FilterDatabase" localSheetId="2" hidden="1">DISTT1414_julio!$B$6:$F$108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6" i="5" l="1"/>
  <c r="D115" i="5"/>
  <c r="D114" i="5"/>
  <c r="D113" i="5"/>
  <c r="D112" i="5"/>
  <c r="D111" i="5"/>
  <c r="D110" i="5"/>
  <c r="D109" i="5"/>
  <c r="D108" i="5"/>
  <c r="D105" i="5"/>
  <c r="D107" i="5"/>
  <c r="D106" i="5"/>
  <c r="D104" i="5"/>
  <c r="D101" i="5"/>
  <c r="D103" i="5"/>
  <c r="D102" i="5"/>
  <c r="D100" i="5"/>
  <c r="D99" i="5"/>
  <c r="D98" i="5"/>
  <c r="D97" i="5"/>
  <c r="D96" i="5"/>
  <c r="D95" i="5"/>
  <c r="D94" i="5"/>
  <c r="D93" i="5"/>
  <c r="D92" i="5"/>
  <c r="D90" i="5"/>
  <c r="D91" i="5"/>
  <c r="D89" i="5"/>
  <c r="D88" i="5"/>
  <c r="D87" i="5"/>
  <c r="D86" i="5"/>
  <c r="D85" i="5"/>
  <c r="D82" i="5"/>
  <c r="D84" i="5"/>
  <c r="D83" i="5"/>
  <c r="D81" i="5"/>
  <c r="D80" i="5"/>
  <c r="D79" i="5"/>
  <c r="D78" i="5"/>
  <c r="D77" i="5"/>
  <c r="D76" i="5"/>
  <c r="D75" i="5"/>
  <c r="D74" i="5"/>
  <c r="D73" i="5"/>
  <c r="D72" i="5"/>
  <c r="D69" i="5"/>
  <c r="D71" i="5"/>
  <c r="D70" i="5"/>
  <c r="D68" i="5"/>
  <c r="D66" i="5"/>
  <c r="D67" i="5"/>
  <c r="D65" i="5"/>
  <c r="D64" i="5"/>
  <c r="D60" i="5"/>
  <c r="D63" i="5"/>
  <c r="D61" i="5"/>
  <c r="D59" i="5"/>
  <c r="D56" i="5"/>
  <c r="D58" i="5"/>
  <c r="D57" i="5"/>
  <c r="D55" i="5"/>
  <c r="D52" i="5"/>
  <c r="D54" i="5"/>
  <c r="D53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0" i="5"/>
  <c r="D22" i="5"/>
  <c r="D21" i="5"/>
  <c r="D19" i="5"/>
  <c r="D14" i="5"/>
  <c r="D16" i="5"/>
  <c r="D12" i="5"/>
  <c r="D11" i="5"/>
  <c r="D10" i="5"/>
  <c r="E8" i="5"/>
  <c r="F8" i="5"/>
  <c r="D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</calcChain>
</file>

<file path=xl/sharedStrings.xml><?xml version="1.0" encoding="utf-8"?>
<sst xmlns="http://schemas.openxmlformats.org/spreadsheetml/2006/main" count="576" uniqueCount="368">
  <si>
    <t>Educación</t>
  </si>
  <si>
    <t>01</t>
  </si>
  <si>
    <t>Agricultura, ganadería, caza y servicios relacionados con las mismas</t>
  </si>
  <si>
    <t>02</t>
  </si>
  <si>
    <t>Silvicultura y explotación forestal</t>
  </si>
  <si>
    <t>06</t>
  </si>
  <si>
    <t>Extracción de crudo de petróleo y gas natural</t>
  </si>
  <si>
    <t>10</t>
  </si>
  <si>
    <t>Industria de la alimentación</t>
  </si>
  <si>
    <t>11</t>
  </si>
  <si>
    <t>Fabricación de bebidas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</si>
  <si>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</si>
  <si>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</si>
  <si>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</si>
  <si>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</si>
  <si>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</si>
  <si>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</si>
  <si>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</si>
  <si>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</si>
  <si>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</si>
  <si>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</si>
  <si>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</si>
  <si>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</si>
  <si>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</si>
  <si>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</si>
  <si>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</si>
  <si>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</si>
  <si>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</si>
  <si>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</si>
  <si>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</si>
  <si>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</si>
  <si>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</si>
  <si>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</si>
  <si>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</si>
  <si>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</si>
  <si>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</si>
  <si>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</si>
  <si>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</si>
  <si>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</si>
  <si>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</si>
  <si>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</si>
  <si>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</si>
  <si>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</si>
  <si>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</si>
  <si>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</si>
  <si>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</si>
  <si>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</si>
  <si>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</si>
  <si>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</si>
  <si>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</si>
  <si>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</si>
  <si>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</si>
  <si>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</si>
  <si>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</si>
  <si>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</si>
  <si>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</si>
  <si>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</si>
  <si>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</si>
  <si>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</si>
  <si>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</si>
  <si>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</si>
  <si>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</si>
  <si>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Promoción y construcción de edificios</t>
  </si>
  <si>
    <t>42</t>
  </si>
  <si>
    <t>Ingeniería civil</t>
  </si>
  <si>
    <t>43</t>
  </si>
  <si>
    <t>Actividades de construcción especializada y acabado de edificios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</si>
  <si>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</si>
  <si>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</si>
  <si>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</si>
  <si>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</si>
  <si>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</si>
  <si>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</si>
  <si>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</si>
  <si>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</si>
  <si>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</si>
  <si>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</si>
  <si>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</si>
  <si>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</si>
  <si>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</si>
  <si>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</si>
  <si>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</si>
  <si>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</si>
  <si>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</si>
  <si>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</si>
  <si>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</si>
  <si>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 (incluye programas informáticos)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</si>
  <si>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</si>
  <si>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</si>
  <si>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</si>
  <si>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</si>
  <si>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</si>
  <si>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</si>
  <si>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</si>
  <si>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</si>
  <si>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</si>
  <si>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</si>
  <si>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</si>
  <si>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</si>
  <si>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</si>
  <si>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</si>
  <si>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</si>
  <si>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</si>
  <si>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</si>
  <si>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</si>
  <si>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</si>
  <si>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</si>
  <si>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</si>
  <si>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</si>
  <si>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</si>
  <si>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</si>
  <si>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</si>
  <si>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</si>
  <si>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</si>
  <si>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</si>
  <si>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</si>
  <si>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</si>
  <si>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</si>
  <si>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</si>
  <si>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</si>
  <si>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</si>
  <si>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</si>
  <si>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</si>
  <si>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</si>
  <si>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</si>
  <si>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</si>
  <si>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</si>
  <si>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</si>
  <si>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</si>
  <si>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</si>
  <si>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</si>
  <si>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</si>
  <si>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</si>
  <si>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</si>
  <si>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</si>
  <si>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</si>
  <si>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</si>
  <si>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</si>
  <si>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</si>
  <si>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</si>
  <si>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</si>
  <si>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</si>
  <si>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</si>
  <si>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</si>
  <si>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</si>
  <si>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</si>
  <si>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</si>
  <si>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</si>
  <si>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</si>
  <si>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</si>
  <si>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</si>
  <si>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</si>
  <si>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</si>
  <si>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</si>
  <si>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99</t>
  </si>
  <si>
    <t>Actividades de organizaciones y organismos extraterritoriales</t>
  </si>
  <si>
    <t>No consta</t>
  </si>
  <si>
    <t xml:space="preserve"> </t>
  </si>
  <si>
    <t>01.</t>
  </si>
  <si>
    <t>05.</t>
  </si>
  <si>
    <t>06.</t>
  </si>
  <si>
    <t>07.</t>
  </si>
  <si>
    <t>09.</t>
  </si>
  <si>
    <t>10.</t>
  </si>
  <si>
    <t>11.</t>
  </si>
  <si>
    <t>17.</t>
  </si>
  <si>
    <t>18.</t>
  </si>
  <si>
    <t>19.</t>
  </si>
  <si>
    <t>20.</t>
  </si>
  <si>
    <t>21.</t>
  </si>
  <si>
    <t>Centro</t>
  </si>
  <si>
    <t>Arganzuela</t>
  </si>
  <si>
    <t>Retiro</t>
  </si>
  <si>
    <t>Salamanca</t>
  </si>
  <si>
    <t>Chamartín</t>
  </si>
  <si>
    <t>Tetuán</t>
  </si>
  <si>
    <t>Chamberí</t>
  </si>
  <si>
    <t>Fuencarral-El Pardo</t>
  </si>
  <si>
    <t>Latina</t>
  </si>
  <si>
    <t>Carabanchel</t>
  </si>
  <si>
    <t>Usera</t>
  </si>
  <si>
    <t>Puente de Vallecas</t>
  </si>
  <si>
    <t>Moratalaz</t>
  </si>
  <si>
    <t>Ciudad Lineal</t>
  </si>
  <si>
    <t>Hortaleza</t>
  </si>
  <si>
    <t>Villaverde</t>
  </si>
  <si>
    <t>Villa de Vallecas</t>
  </si>
  <si>
    <t>Vicálvaro</t>
  </si>
  <si>
    <t>San Blas-Canillejas</t>
  </si>
  <si>
    <t>Barajas</t>
  </si>
  <si>
    <t>Actividad</t>
  </si>
  <si>
    <t>D. CIUDAD DE MADRID. INFORMACIÓN DE LOS DISTRITOS</t>
  </si>
  <si>
    <t xml:space="preserve">D.14. Locales abiertos con Tipo de acceso Puerta de calle y Agrupados, clasificados por Actividad económica (CNAE 2009) </t>
  </si>
  <si>
    <t>09</t>
  </si>
  <si>
    <t>Actividades de apoyo a las industrias extractivas</t>
  </si>
  <si>
    <t>Acceso a 
Banco Datos</t>
  </si>
  <si>
    <t>Índice</t>
  </si>
  <si>
    <t>Datos</t>
  </si>
  <si>
    <t/>
  </si>
  <si>
    <t>Ciudad de Madrid</t>
  </si>
  <si>
    <t xml:space="preserve">02. </t>
  </si>
  <si>
    <t xml:space="preserve">03. </t>
  </si>
  <si>
    <t xml:space="preserve">04. </t>
  </si>
  <si>
    <t xml:space="preserve">08. </t>
  </si>
  <si>
    <t>12.</t>
  </si>
  <si>
    <t>13.</t>
  </si>
  <si>
    <t>14.</t>
  </si>
  <si>
    <t>15.</t>
  </si>
  <si>
    <t>16.</t>
  </si>
  <si>
    <t xml:space="preserve"> Moncloa-Aravaca</t>
  </si>
  <si>
    <t>A</t>
  </si>
  <si>
    <t>Agricultura, ganadería, silvicultura y pesca</t>
  </si>
  <si>
    <t>B</t>
  </si>
  <si>
    <t>Industrias extractivas</t>
  </si>
  <si>
    <t>C</t>
  </si>
  <si>
    <t>Industria manufacturera</t>
  </si>
  <si>
    <t>D</t>
  </si>
  <si>
    <t>E</t>
  </si>
  <si>
    <t>Suministro de agua, actividades de saneamiento, gestión de residuos y descontaminación</t>
  </si>
  <si>
    <t>F</t>
  </si>
  <si>
    <t>Construcción</t>
  </si>
  <si>
    <t>G</t>
  </si>
  <si>
    <t>Comercio al por mayor y al por menor; reparación de vehículos de motor y motocicletas</t>
  </si>
  <si>
    <t>H</t>
  </si>
  <si>
    <t>Transporte y almacenamiento</t>
  </si>
  <si>
    <t>I</t>
  </si>
  <si>
    <t>Hostelería</t>
  </si>
  <si>
    <t>J</t>
  </si>
  <si>
    <t>Información y comunicaciones</t>
  </si>
  <si>
    <t>K</t>
  </si>
  <si>
    <t>Actividades financieras y de seguros</t>
  </si>
  <si>
    <t>L</t>
  </si>
  <si>
    <t>M</t>
  </si>
  <si>
    <t>Actividades profesionales, científicas y técnicas</t>
  </si>
  <si>
    <t>N</t>
  </si>
  <si>
    <t>Actividades administrativas y servicios auxliares</t>
  </si>
  <si>
    <t>O</t>
  </si>
  <si>
    <t>P</t>
  </si>
  <si>
    <t>Q</t>
  </si>
  <si>
    <t>Actividades sanitarias y de servicios sociales</t>
  </si>
  <si>
    <t>R</t>
  </si>
  <si>
    <t>Actividades artísticas, recreativas y de entretenimiento</t>
  </si>
  <si>
    <t>S</t>
  </si>
  <si>
    <t>Otros servicios</t>
  </si>
  <si>
    <t>U</t>
  </si>
  <si>
    <t>FUENTE: Área de Gobierno de Economía, Hacienda y Administración Pública. D.G. Estadística.  Censo de Locales y Actividades. Elaboración propia.</t>
  </si>
  <si>
    <t>03</t>
  </si>
  <si>
    <t>Pesca y acuicultura</t>
  </si>
  <si>
    <t>05</t>
  </si>
  <si>
    <t>Extracción de antracita, hulla y lignito</t>
  </si>
  <si>
    <t>07</t>
  </si>
  <si>
    <t>Extracción de minerales metálicos</t>
  </si>
  <si>
    <t>08</t>
  </si>
  <si>
    <t>Otras industrias extractivas</t>
  </si>
  <si>
    <t>Industria del tabaco</t>
  </si>
  <si>
    <t>50</t>
  </si>
  <si>
    <t>Transporte marítimo y por vías navegables interiores</t>
  </si>
  <si>
    <t>Censo de Locales y Actividades a 1-7-2015</t>
  </si>
  <si>
    <t>A Agricultura, ganadería, silvicultura y pesca</t>
  </si>
  <si>
    <t>01 Agricultura, ganadería, caza y servicios relacionados con las mismas</t>
  </si>
  <si>
    <t>02 Silvicultura y explotación forestal</t>
  </si>
  <si>
    <t>B Industrias extractivas</t>
  </si>
  <si>
    <t>06 Extracción de crudo de petróleo y gas natural</t>
  </si>
  <si>
    <t>09 Actividades de apoyo a las industrias extractivas</t>
  </si>
  <si>
    <t>C Industria manufacturera</t>
  </si>
  <si>
    <t>10 Industria de la alimentación</t>
  </si>
  <si>
    <t>11 Fabricación de bebidas</t>
  </si>
  <si>
    <t>12 Industria del tabaco</t>
  </si>
  <si>
    <t>13 Industria textil</t>
  </si>
  <si>
    <t>14 Confección de prendas de vestir</t>
  </si>
  <si>
    <t>15 Industria del cuero y del calzado</t>
  </si>
  <si>
    <t>16 Industria de la madera y del corcho, excepto muebles; cestería y espartería</t>
  </si>
  <si>
    <t>17 Industria del papel</t>
  </si>
  <si>
    <t>18 Artes gráficas y reproducción de soportes grabados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</si>
  <si>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</si>
  <si>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</si>
  <si>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</si>
  <si>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</si>
  <si>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Metalurgia;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</si>
  <si>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</si>
  <si>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</si>
  <si>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</si>
  <si>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</si>
  <si>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</si>
  <si>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</si>
  <si>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</si>
  <si>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</si>
  <si>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</si>
  <si>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D Suministro de energía eléctrica, gas, vapor y aire acondicionado</t>
  </si>
  <si>
    <t>35 Suministro de energía eléctrica, gas, vapor y aire acondicionado</t>
  </si>
  <si>
    <t>E Suministro de agua, actividades de saneamiento, gestión de residuos y descontaminación</t>
  </si>
  <si>
    <t>36 Captación, depuración y distribución de agua</t>
  </si>
  <si>
    <t>37 Recogida y tratamiento de aguas residuales</t>
  </si>
  <si>
    <t>38 Recogida, tratamiento y eliminación de residuos; valorización</t>
  </si>
  <si>
    <t>39 Actividades de descontaminación y otros servicios de gestión de residuos</t>
  </si>
  <si>
    <t>F Construcción</t>
  </si>
  <si>
    <t>41 Promoción y construcción de edificios</t>
  </si>
  <si>
    <t>42 Ingeniería civil</t>
  </si>
  <si>
    <t>43 Actividades de construcción especializada y acabado de edificios</t>
  </si>
  <si>
    <t>G Comercio al por mayor y al por menor; reparación de vehículos de motor y motocicletas</t>
  </si>
  <si>
    <t>45 Venta y reparación de vehículos de motor y motocicletas</t>
  </si>
  <si>
    <t>46 Comercio al por mayor e intermediarios del comercio, excepto de vehículos de motor y motocicletas</t>
  </si>
  <si>
    <t>47 Comercio al por menor, excepto de vehículos de motor y motocicletas</t>
  </si>
  <si>
    <t>H Transporte y almacenamiento</t>
  </si>
  <si>
    <t>49 Transporte terrestre y por tubería</t>
  </si>
  <si>
    <t>51 Transporte aéreo</t>
  </si>
  <si>
    <t>52 Almacenamiento y actividades anexas al transporte</t>
  </si>
  <si>
    <t>53 Actividades postales y de correos</t>
  </si>
  <si>
    <t>I Hostelería</t>
  </si>
  <si>
    <t>55 Servicios de alojamiento</t>
  </si>
  <si>
    <t>56 Servicios de comidas y bebidas</t>
  </si>
  <si>
    <t>J Información y comunicaciones</t>
  </si>
  <si>
    <t>58 Edición (incluye programas informáticos)</t>
  </si>
  <si>
    <t>59 Act cinematográficas, vídeo y programas TV, grabación sonido y edición musical</t>
  </si>
  <si>
    <t>60 Actividades de programación y emisión de radio y televisión</t>
  </si>
  <si>
    <t>61 Telecomunicaciones</t>
  </si>
  <si>
    <t>62 Programación, consultoría y otras actividades relacionadas con la informática</t>
  </si>
  <si>
    <t>63 Servicios de información</t>
  </si>
  <si>
    <t>K Actividades financieras y de seguros</t>
  </si>
  <si>
    <t>64 Servicios financieros, excepto seguros y fondos de pensiones</t>
  </si>
  <si>
    <t>65 Seguros, reaseguros y fondos de pensiones, excepto Seguridad Social obligatoria</t>
  </si>
  <si>
    <t>66 Actividades auxiliares a los servicios financieros y a los seguros</t>
  </si>
  <si>
    <t>L Actividades inmobiliarias</t>
  </si>
  <si>
    <t>68 Actividades inmobiliarias</t>
  </si>
  <si>
    <t>M Actividades profesionales, científicas y técnicas</t>
  </si>
  <si>
    <t>69 Actividades jurídicas y de contabilidad</t>
  </si>
  <si>
    <t>70 Actividades de las sedes centrales; actividades de consultoría de gestión empresarial</t>
  </si>
  <si>
    <t>71 Servicios técnicos de arquitectura e ingeniería; ensayos y análisis técnicos</t>
  </si>
  <si>
    <t>72 Investigación y desarrollo</t>
  </si>
  <si>
    <t>73 Publicidad y estudios de mercado</t>
  </si>
  <si>
    <t>74 Otras actividades profesionales, científicas y técnicas</t>
  </si>
  <si>
    <t>75 Actividades veterinarias</t>
  </si>
  <si>
    <t>N Actividades administrativas y servicios auxliares</t>
  </si>
  <si>
    <t>77 Actividades de alquiler</t>
  </si>
  <si>
    <t>78 Actividades relacionadas con el empleo</t>
  </si>
  <si>
    <t xml:space="preserve">79 Act agencias viajes, operadores turísticos, servicios reservas y act relacionadas </t>
  </si>
  <si>
    <t>80 Actividades de seguridad e investigación</t>
  </si>
  <si>
    <t>81 Servicios a edificios y actividades de jardinería</t>
  </si>
  <si>
    <t>82 Actividades administrativas de oficina y otras actividades auxiliares a las empresas</t>
  </si>
  <si>
    <t>O Administración Pública y defensa; Seguridad Social obligatoria</t>
  </si>
  <si>
    <t>84 Administración Pública y defensa; Seguridad Social obligatoria</t>
  </si>
  <si>
    <t>P Educación</t>
  </si>
  <si>
    <t>85 Educación</t>
  </si>
  <si>
    <t>Q Actividades sanitarias y de servicios sociales</t>
  </si>
  <si>
    <t>86 Actividades sanitarias</t>
  </si>
  <si>
    <t>87 Asistencia en establecimientos residenciales</t>
  </si>
  <si>
    <t>88 Actividades de servicios sociales sin alojamiento</t>
  </si>
  <si>
    <t>R Actividades artísticas, recreativas y de entretenimiento</t>
  </si>
  <si>
    <t>90 Actividades de creación, artísticas y espectáculos</t>
  </si>
  <si>
    <t>91 Actividades de bibliotecas, archivos, museos y otras actividades culturales</t>
  </si>
  <si>
    <t>92 Actividades de juegos de azar y apuestas</t>
  </si>
  <si>
    <t>93 Actividades deportivas, recreativas y de entretenimiento</t>
  </si>
  <si>
    <t>S Otros servicios</t>
  </si>
  <si>
    <t>94 Actividades asociativas</t>
  </si>
  <si>
    <t>95 Reparación de ordenadores, efectos personales y artículos de uso doméstico</t>
  </si>
  <si>
    <t>96 Otros servicios personales</t>
  </si>
  <si>
    <t>U Actividades de organizaciones y organismos extraterritoriales</t>
  </si>
  <si>
    <t>99 Actividades de organizaciones y organismos extraterritoriales</t>
  </si>
  <si>
    <t xml:space="preserve"> No consta</t>
  </si>
  <si>
    <t>08 Otras industrias extractivas</t>
  </si>
  <si>
    <t>50 Transporte marítimo y por vías navegables interiores</t>
  </si>
  <si>
    <t>NOTA: En todos aquellos locales en los que se ejerce más de una actividad, sólo se ha tenido en cuenta para el cómputo de actividades aquella de Código de epígrafe inferior. A partir de Julio de 2021,  no se incluyen las actividades de los locales en situación de BAJA</t>
  </si>
  <si>
    <t xml:space="preserve">D.12. Locales abiertos con Tipo de acceso Puerta de calle y Agrupados, clasificados por Actividad económica (CNAE 2009) </t>
  </si>
  <si>
    <t>Censo de Locales y Actividades a 1-1-2023</t>
  </si>
  <si>
    <t>Si desea participar en nuestra encuesta satisfacción, pinche aquí</t>
  </si>
  <si>
    <t>CIUDA DE MADRID</t>
  </si>
  <si>
    <t>Censo de Locales y Actividades a 1-7-2023</t>
  </si>
  <si>
    <t>FUENTE: Área de Gobierno de Economía, Innovación y Hacienda. S.G. Estadística, Padrón y Procesos Electorales. Censo de Locales y Actividades. Elaboración propia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</si>
</sst>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0.00_)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ourier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190" fontId="10" fillId="0" borderId="0"/>
    <xf numFmtId="0" fontId="7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3" fontId="5" fillId="0" borderId="0" xfId="0" applyNumberFormat="1" applyFont="1" applyAlignment="1" applyProtection="1">
      <alignment horizontal="left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11" fillId="2" borderId="1" xfId="0" applyFont="1" applyFill="1" applyBorder="1" applyAlignment="1">
      <alignment horizontal="center" wrapText="1"/>
    </xf>
    <xf numFmtId="0" fontId="12" fillId="3" borderId="2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5" fillId="0" borderId="0" xfId="0" applyFont="1"/>
    <xf numFmtId="1" fontId="4" fillId="0" borderId="3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1" fontId="4" fillId="2" borderId="5" xfId="0" applyNumberFormat="1" applyFont="1" applyFill="1" applyBorder="1" applyAlignment="1">
      <alignment horizontal="right" wrapText="1"/>
    </xf>
    <xf numFmtId="1" fontId="4" fillId="0" borderId="4" xfId="0" applyNumberFormat="1" applyFont="1" applyFill="1" applyBorder="1" applyAlignment="1">
      <alignment horizontal="right" wrapText="1"/>
    </xf>
    <xf numFmtId="1" fontId="4" fillId="0" borderId="6" xfId="0" applyNumberFormat="1" applyFont="1" applyFill="1" applyBorder="1" applyAlignment="1">
      <alignment horizontal="right" wrapText="1"/>
    </xf>
    <xf numFmtId="0" fontId="5" fillId="0" borderId="0" xfId="0" applyFont="1" applyFill="1"/>
    <xf numFmtId="3" fontId="0" fillId="0" borderId="0" xfId="0" applyNumberFormat="1"/>
    <xf numFmtId="3" fontId="2" fillId="4" borderId="0" xfId="0" applyNumberFormat="1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horizontal="left" wrapText="1"/>
    </xf>
    <xf numFmtId="3" fontId="5" fillId="0" borderId="0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9" fillId="0" borderId="7" xfId="3" applyNumberFormat="1" applyFont="1" applyFill="1" applyBorder="1" applyAlignment="1">
      <alignment horizontal="left" wrapText="1"/>
    </xf>
    <xf numFmtId="3" fontId="9" fillId="0" borderId="0" xfId="3" applyNumberFormat="1" applyFont="1" applyFill="1" applyBorder="1" applyAlignment="1">
      <alignment wrapText="1"/>
    </xf>
    <xf numFmtId="3" fontId="2" fillId="0" borderId="0" xfId="0" applyNumberFormat="1" applyFont="1" applyBorder="1"/>
    <xf numFmtId="3" fontId="3" fillId="0" borderId="0" xfId="0" applyNumberFormat="1" applyFont="1" applyBorder="1"/>
    <xf numFmtId="0" fontId="3" fillId="0" borderId="8" xfId="0" applyFont="1" applyBorder="1"/>
    <xf numFmtId="3" fontId="8" fillId="0" borderId="7" xfId="3" applyNumberFormat="1" applyFont="1" applyFill="1" applyBorder="1" applyAlignment="1">
      <alignment horizontal="left" vertical="top" wrapText="1"/>
    </xf>
    <xf numFmtId="3" fontId="8" fillId="0" borderId="0" xfId="3" applyNumberFormat="1" applyFont="1" applyFill="1" applyBorder="1" applyAlignment="1">
      <alignment wrapText="1"/>
    </xf>
    <xf numFmtId="3" fontId="5" fillId="0" borderId="0" xfId="0" applyNumberFormat="1" applyFont="1" applyBorder="1"/>
    <xf numFmtId="0" fontId="2" fillId="0" borderId="0" xfId="0" applyFont="1" applyBorder="1"/>
    <xf numFmtId="0" fontId="2" fillId="0" borderId="8" xfId="0" applyFont="1" applyBorder="1"/>
    <xf numFmtId="3" fontId="9" fillId="0" borderId="7" xfId="3" applyNumberFormat="1" applyFont="1" applyFill="1" applyBorder="1" applyAlignment="1">
      <alignment horizontal="left" vertical="top" wrapText="1"/>
    </xf>
    <xf numFmtId="3" fontId="9" fillId="0" borderId="7" xfId="3" quotePrefix="1" applyNumberFormat="1" applyFont="1" applyFill="1" applyBorder="1" applyAlignment="1">
      <alignment horizontal="left" vertical="top" wrapText="1"/>
    </xf>
    <xf numFmtId="3" fontId="13" fillId="0" borderId="0" xfId="3" applyNumberFormat="1" applyFont="1" applyFill="1" applyBorder="1" applyAlignment="1">
      <alignment wrapText="1"/>
    </xf>
    <xf numFmtId="3" fontId="9" fillId="0" borderId="0" xfId="5" applyNumberFormat="1" applyFont="1" applyFill="1" applyBorder="1" applyAlignment="1">
      <alignment wrapText="1"/>
    </xf>
    <xf numFmtId="3" fontId="2" fillId="0" borderId="8" xfId="0" applyNumberFormat="1" applyFont="1" applyBorder="1"/>
    <xf numFmtId="3" fontId="9" fillId="0" borderId="9" xfId="3" applyNumberFormat="1" applyFont="1" applyFill="1" applyBorder="1" applyAlignment="1">
      <alignment horizontal="left" vertical="top" wrapText="1"/>
    </xf>
    <xf numFmtId="3" fontId="9" fillId="0" borderId="5" xfId="3" applyNumberFormat="1" applyFont="1" applyFill="1" applyBorder="1" applyAlignment="1">
      <alignment wrapText="1"/>
    </xf>
    <xf numFmtId="3" fontId="3" fillId="0" borderId="5" xfId="0" applyNumberFormat="1" applyFont="1" applyBorder="1"/>
    <xf numFmtId="0" fontId="3" fillId="0" borderId="5" xfId="0" applyFont="1" applyBorder="1"/>
    <xf numFmtId="0" fontId="3" fillId="0" borderId="10" xfId="0" applyFont="1" applyBorder="1"/>
    <xf numFmtId="3" fontId="3" fillId="0" borderId="0" xfId="0" applyNumberFormat="1" applyFont="1"/>
    <xf numFmtId="9" fontId="5" fillId="0" borderId="0" xfId="6" applyFont="1" applyBorder="1" applyAlignment="1">
      <alignment wrapText="1"/>
    </xf>
    <xf numFmtId="3" fontId="8" fillId="0" borderId="0" xfId="3" applyNumberFormat="1" applyFont="1" applyFill="1" applyBorder="1" applyAlignment="1">
      <alignment horizontal="right" wrapText="1"/>
    </xf>
    <xf numFmtId="3" fontId="8" fillId="0" borderId="8" xfId="3" applyNumberFormat="1" applyFont="1" applyFill="1" applyBorder="1" applyAlignment="1">
      <alignment horizontal="right" wrapText="1"/>
    </xf>
    <xf numFmtId="3" fontId="5" fillId="0" borderId="0" xfId="0" applyNumberFormat="1" applyFont="1" applyFill="1" applyBorder="1"/>
    <xf numFmtId="3" fontId="9" fillId="0" borderId="0" xfId="3" applyNumberFormat="1" applyFont="1" applyBorder="1" applyAlignment="1">
      <alignment horizontal="right"/>
    </xf>
    <xf numFmtId="3" fontId="9" fillId="0" borderId="0" xfId="3" applyNumberFormat="1" applyFont="1" applyFill="1" applyBorder="1" applyAlignment="1">
      <alignment horizontal="right" wrapText="1"/>
    </xf>
    <xf numFmtId="3" fontId="9" fillId="0" borderId="0" xfId="3" applyNumberFormat="1" applyFont="1" applyFill="1" applyBorder="1" applyAlignment="1">
      <alignment horizontal="right"/>
    </xf>
    <xf numFmtId="3" fontId="13" fillId="0" borderId="0" xfId="3" applyNumberFormat="1" applyFont="1" applyFill="1" applyBorder="1" applyAlignment="1">
      <alignment horizontal="right"/>
    </xf>
    <xf numFmtId="3" fontId="9" fillId="0" borderId="7" xfId="3" applyNumberFormat="1" applyFont="1" applyFill="1" applyBorder="1" applyAlignment="1">
      <alignment wrapText="1"/>
    </xf>
    <xf numFmtId="3" fontId="2" fillId="0" borderId="0" xfId="0" applyNumberFormat="1" applyFont="1" applyFill="1" applyBorder="1"/>
    <xf numFmtId="0" fontId="2" fillId="0" borderId="0" xfId="0" applyFont="1" applyFill="1"/>
    <xf numFmtId="0" fontId="4" fillId="0" borderId="0" xfId="0" applyFont="1"/>
    <xf numFmtId="3" fontId="4" fillId="0" borderId="0" xfId="0" applyNumberFormat="1" applyFont="1" applyFill="1" applyBorder="1"/>
    <xf numFmtId="3" fontId="8" fillId="0" borderId="0" xfId="3" applyNumberFormat="1" applyFont="1" applyFill="1" applyBorder="1" applyAlignment="1">
      <alignment horizontal="right"/>
    </xf>
    <xf numFmtId="0" fontId="15" fillId="0" borderId="0" xfId="0" applyFont="1"/>
    <xf numFmtId="3" fontId="4" fillId="0" borderId="7" xfId="4" applyNumberFormat="1" applyFont="1" applyBorder="1" applyAlignment="1">
      <alignment wrapText="1"/>
    </xf>
    <xf numFmtId="3" fontId="4" fillId="0" borderId="0" xfId="0" applyNumberFormat="1" applyFont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9" fillId="0" borderId="7" xfId="3" applyNumberFormat="1" applyFont="1" applyBorder="1" applyAlignment="1">
      <alignment wrapText="1"/>
    </xf>
    <xf numFmtId="3" fontId="2" fillId="0" borderId="0" xfId="0" applyNumberFormat="1" applyFont="1"/>
    <xf numFmtId="3" fontId="8" fillId="0" borderId="7" xfId="3" applyNumberFormat="1" applyFont="1" applyBorder="1" applyAlignment="1">
      <alignment wrapText="1"/>
    </xf>
    <xf numFmtId="3" fontId="4" fillId="0" borderId="0" xfId="0" applyNumberFormat="1" applyFont="1"/>
    <xf numFmtId="3" fontId="4" fillId="0" borderId="8" xfId="0" applyNumberFormat="1" applyFont="1" applyBorder="1"/>
    <xf numFmtId="3" fontId="14" fillId="0" borderId="0" xfId="0" applyNumberFormat="1" applyFont="1"/>
    <xf numFmtId="3" fontId="0" fillId="0" borderId="8" xfId="0" applyNumberFormat="1" applyBorder="1"/>
    <xf numFmtId="0" fontId="9" fillId="0" borderId="0" xfId="3" applyFont="1" applyAlignment="1">
      <alignment horizontal="right" vertical="top" wrapText="1"/>
    </xf>
    <xf numFmtId="3" fontId="8" fillId="0" borderId="14" xfId="3" applyNumberFormat="1" applyFont="1" applyBorder="1" applyAlignment="1">
      <alignment wrapText="1"/>
    </xf>
    <xf numFmtId="3" fontId="9" fillId="0" borderId="9" xfId="3" applyNumberFormat="1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9" fillId="0" borderId="0" xfId="3" applyFont="1" applyBorder="1" applyAlignment="1">
      <alignment horizontal="right" vertical="top" wrapText="1"/>
    </xf>
    <xf numFmtId="0" fontId="0" fillId="0" borderId="0" xfId="0" applyBorder="1" applyAlignment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3" fontId="0" fillId="0" borderId="0" xfId="0" applyNumberFormat="1" applyBorder="1"/>
    <xf numFmtId="3" fontId="8" fillId="0" borderId="0" xfId="3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14" fillId="0" borderId="0" xfId="0" applyFont="1"/>
    <xf numFmtId="1" fontId="4" fillId="2" borderId="7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>
      <alignment horizontal="right" wrapText="1"/>
    </xf>
    <xf numFmtId="3" fontId="4" fillId="0" borderId="0" xfId="0" applyNumberFormat="1" applyFont="1" applyAlignment="1" applyProtection="1">
      <alignment horizontal="left"/>
    </xf>
    <xf numFmtId="3" fontId="9" fillId="0" borderId="7" xfId="3" applyNumberFormat="1" applyFont="1" applyBorder="1" applyAlignment="1">
      <alignment horizontal="left" wrapText="1" indent="1"/>
    </xf>
    <xf numFmtId="1" fontId="4" fillId="2" borderId="4" xfId="0" applyNumberFormat="1" applyFont="1" applyFill="1" applyBorder="1" applyAlignment="1">
      <alignment horizontal="right" wrapText="1"/>
    </xf>
    <xf numFmtId="0" fontId="0" fillId="0" borderId="5" xfId="0" applyBorder="1" applyAlignment="1"/>
    <xf numFmtId="0" fontId="16" fillId="3" borderId="11" xfId="2" applyFont="1" applyFill="1" applyBorder="1" applyAlignment="1" applyProtection="1">
      <alignment horizontal="center" vertical="center"/>
    </xf>
    <xf numFmtId="0" fontId="16" fillId="3" borderId="12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1" fontId="4" fillId="2" borderId="3" xfId="0" applyNumberFormat="1" applyFont="1" applyFill="1" applyBorder="1" applyAlignment="1">
      <alignment wrapText="1"/>
    </xf>
    <xf numFmtId="0" fontId="0" fillId="0" borderId="4" xfId="0" applyBorder="1" applyAlignment="1"/>
    <xf numFmtId="0" fontId="0" fillId="0" borderId="9" xfId="0" applyBorder="1" applyAlignment="1"/>
  </cellXfs>
  <cellStyles count="7">
    <cellStyle name="Hipervínculo" xfId="1" builtinId="8"/>
    <cellStyle name="Hipervínculo 2" xfId="2"/>
    <cellStyle name="Normal" xfId="0" builtinId="0"/>
    <cellStyle name="Normal_1" xfId="3"/>
    <cellStyle name="Normal_D01T0101yD01T0202" xfId="4"/>
    <cellStyle name="Normal_Hoja2" xfId="5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CC86A32-A085-1303-D89C-B5ADFDCC22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594E19D-1D4A-0CCE-5869-0A4F70A924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s://encuesta.com/survey/gOrRgSLLQv/servicio-de-estadistica-municipal-de-madrid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s://www-s.madrid.es/CSEBD_WBINTER/seleccionSerie.html?numSerie=0402040000032" TargetMode="External"/><Relationship Id="rId1" Type="http://schemas.openxmlformats.org/officeDocument/2006/relationships/hyperlink" Target="https://www-s.madrid.es/CSEBD_WBINTER/arbol.html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402040000032" TargetMode="External"/><Relationship Id="rId1" Type="http://schemas.openxmlformats.org/officeDocument/2006/relationships/hyperlink" Target="https://www-s.madrid.es/CSEBD_WBINTER/arbol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1.emf"/><Relationship Id="rId2" Type="http://schemas.openxmlformats.org/officeDocument/2006/relationships/hyperlink" Target="http://www-2.munimadrid.es/CSE6/control/seleccionDatos?numSerie=04020400030" TargetMode="External"/><Relationship Id="rId1" Type="http://schemas.openxmlformats.org/officeDocument/2006/relationships/hyperlink" Target="http://www-2.munimadrid.es/CSE6/control/menuCSE" TargetMode="External"/><Relationship Id="rId6" Type="http://schemas.openxmlformats.org/officeDocument/2006/relationships/oleObject" Target="../embeddings/oleObject2.bin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5"/>
  <sheetViews>
    <sheetView showGridLines="0" tabSelected="1" topLeftCell="A109" workbookViewId="0">
      <selection activeCell="B116" sqref="B116"/>
    </sheetView>
  </sheetViews>
  <sheetFormatPr baseColWidth="10" defaultColWidth="11.44140625" defaultRowHeight="13.2" x14ac:dyDescent="0.25"/>
  <cols>
    <col min="1" max="1" width="10.77734375" bestFit="1" customWidth="1"/>
    <col min="2" max="2" width="54.21875" style="4" customWidth="1"/>
    <col min="3" max="3" width="10.77734375" style="4" bestFit="1" customWidth="1"/>
    <col min="4" max="4" width="9" style="4" bestFit="1" customWidth="1"/>
    <col min="5" max="5" width="10.44140625" style="6" customWidth="1"/>
    <col min="6" max="6" width="8.21875" style="4" bestFit="1" customWidth="1"/>
    <col min="7" max="7" width="9.21875" style="4" customWidth="1"/>
    <col min="8" max="8" width="9.21875" style="4" bestFit="1" customWidth="1"/>
    <col min="9" max="9" width="9" style="4" bestFit="1" customWidth="1"/>
    <col min="10" max="10" width="9.44140625" style="4" customWidth="1"/>
    <col min="11" max="11" width="10.21875" style="4" customWidth="1"/>
    <col min="12" max="12" width="11.44140625" style="4"/>
    <col min="13" max="13" width="8.21875" style="4" bestFit="1" customWidth="1"/>
    <col min="14" max="14" width="11.44140625" style="4"/>
    <col min="15" max="15" width="8.21875" style="4" bestFit="1" customWidth="1"/>
    <col min="16" max="16" width="9.5546875" style="4" customWidth="1"/>
    <col min="17" max="17" width="9.77734375" style="4" customWidth="1"/>
    <col min="18" max="18" width="7.5546875" style="4" customWidth="1"/>
    <col min="19" max="19" width="9.21875" style="4" customWidth="1"/>
    <col min="20" max="20" width="9.77734375" style="4" customWidth="1"/>
    <col min="21" max="21" width="8.21875" style="4" customWidth="1"/>
    <col min="22" max="22" width="8.5546875" style="4" customWidth="1"/>
    <col min="23" max="23" width="9.77734375" style="4" customWidth="1"/>
    <col min="24" max="24" width="7.5546875" style="6" customWidth="1"/>
    <col min="25" max="16384" width="11.44140625" style="4"/>
  </cols>
  <sheetData>
    <row r="1" spans="1:24" s="2" customFormat="1" ht="10.8" thickBot="1" x14ac:dyDescent="0.25">
      <c r="A1" s="8"/>
      <c r="B1" s="3"/>
      <c r="X1" s="15"/>
    </row>
    <row r="2" spans="1:24" s="2" customFormat="1" ht="20.399999999999999" thickTop="1" thickBot="1" x14ac:dyDescent="0.25">
      <c r="A2" s="9" t="s">
        <v>195</v>
      </c>
      <c r="B2" s="1" t="s">
        <v>191</v>
      </c>
      <c r="F2" s="96" t="s">
        <v>364</v>
      </c>
      <c r="G2" s="97"/>
      <c r="H2" s="97"/>
      <c r="I2" s="97"/>
      <c r="J2" s="97"/>
      <c r="K2" s="98"/>
      <c r="X2" s="15"/>
    </row>
    <row r="3" spans="1:24" s="2" customFormat="1" ht="11.4" thickTop="1" thickBot="1" x14ac:dyDescent="0.25">
      <c r="A3" s="10" t="s">
        <v>196</v>
      </c>
      <c r="B3" s="3"/>
      <c r="X3" s="15"/>
    </row>
    <row r="4" spans="1:24" ht="11.4" thickTop="1" thickBot="1" x14ac:dyDescent="0.25">
      <c r="A4" s="10" t="s">
        <v>197</v>
      </c>
      <c r="B4" s="92" t="s">
        <v>362</v>
      </c>
      <c r="C4" s="16"/>
      <c r="D4" s="16"/>
      <c r="E4" s="16"/>
      <c r="F4" s="17"/>
    </row>
    <row r="5" spans="1:24" ht="10.95" customHeight="1" thickTop="1" x14ac:dyDescent="0.2">
      <c r="A5" s="11"/>
      <c r="B5" s="18"/>
      <c r="C5" s="94" t="s">
        <v>365</v>
      </c>
      <c r="D5" s="18" t="s">
        <v>158</v>
      </c>
      <c r="E5" s="18" t="s">
        <v>200</v>
      </c>
      <c r="F5" s="18" t="s">
        <v>201</v>
      </c>
      <c r="G5" s="18" t="s">
        <v>202</v>
      </c>
      <c r="H5" s="19" t="s">
        <v>159</v>
      </c>
      <c r="I5" s="19" t="s">
        <v>160</v>
      </c>
      <c r="J5" s="19" t="s">
        <v>161</v>
      </c>
      <c r="K5" s="18" t="s">
        <v>203</v>
      </c>
      <c r="L5" s="18" t="s">
        <v>162</v>
      </c>
      <c r="M5" s="18" t="s">
        <v>163</v>
      </c>
      <c r="N5" s="18" t="s">
        <v>164</v>
      </c>
      <c r="O5" s="18" t="s">
        <v>204</v>
      </c>
      <c r="P5" s="18" t="s">
        <v>205</v>
      </c>
      <c r="Q5" s="18" t="s">
        <v>206</v>
      </c>
      <c r="R5" s="18" t="s">
        <v>207</v>
      </c>
      <c r="S5" s="18" t="s">
        <v>208</v>
      </c>
      <c r="T5" s="18" t="s">
        <v>165</v>
      </c>
      <c r="U5" s="18" t="s">
        <v>166</v>
      </c>
      <c r="V5" s="18" t="s">
        <v>167</v>
      </c>
      <c r="W5" s="18" t="s">
        <v>168</v>
      </c>
      <c r="X5" s="18" t="s">
        <v>169</v>
      </c>
    </row>
    <row r="6" spans="1:24" ht="21.75" customHeight="1" x14ac:dyDescent="0.2">
      <c r="A6" s="8"/>
      <c r="B6" s="90" t="s">
        <v>190</v>
      </c>
      <c r="C6" s="95"/>
      <c r="D6" s="20" t="s">
        <v>170</v>
      </c>
      <c r="E6" s="20" t="s">
        <v>171</v>
      </c>
      <c r="F6" s="20" t="s">
        <v>172</v>
      </c>
      <c r="G6" s="20" t="s">
        <v>173</v>
      </c>
      <c r="H6" s="20" t="s">
        <v>174</v>
      </c>
      <c r="I6" s="20" t="s">
        <v>175</v>
      </c>
      <c r="J6" s="20" t="s">
        <v>176</v>
      </c>
      <c r="K6" s="20" t="s">
        <v>177</v>
      </c>
      <c r="L6" s="20" t="s">
        <v>209</v>
      </c>
      <c r="M6" s="20" t="s">
        <v>178</v>
      </c>
      <c r="N6" s="20" t="s">
        <v>179</v>
      </c>
      <c r="O6" s="20" t="s">
        <v>180</v>
      </c>
      <c r="P6" s="20" t="s">
        <v>181</v>
      </c>
      <c r="Q6" s="20" t="s">
        <v>182</v>
      </c>
      <c r="R6" s="20" t="s">
        <v>183</v>
      </c>
      <c r="S6" s="20" t="s">
        <v>184</v>
      </c>
      <c r="T6" s="20" t="s">
        <v>185</v>
      </c>
      <c r="U6" s="20" t="s">
        <v>186</v>
      </c>
      <c r="V6" s="20" t="s">
        <v>187</v>
      </c>
      <c r="W6" s="20" t="s">
        <v>188</v>
      </c>
      <c r="X6" s="20" t="s">
        <v>189</v>
      </c>
    </row>
    <row r="7" spans="1:24" ht="10.199999999999999" x14ac:dyDescent="0.2">
      <c r="A7" s="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</row>
    <row r="8" spans="1:24" x14ac:dyDescent="0.25">
      <c r="B8" s="65" t="s">
        <v>363</v>
      </c>
      <c r="C8" s="66">
        <v>105753</v>
      </c>
      <c r="D8" s="66">
        <v>10931</v>
      </c>
      <c r="E8" s="66">
        <v>4897</v>
      </c>
      <c r="F8" s="66">
        <v>3486</v>
      </c>
      <c r="G8" s="66">
        <v>7369</v>
      </c>
      <c r="H8" s="66">
        <v>5730</v>
      </c>
      <c r="I8" s="83">
        <v>6198</v>
      </c>
      <c r="J8" s="51">
        <v>6845</v>
      </c>
      <c r="K8" s="51">
        <v>5475</v>
      </c>
      <c r="L8" s="51">
        <v>3931</v>
      </c>
      <c r="M8" s="51">
        <v>5799</v>
      </c>
      <c r="N8" s="51">
        <v>7559</v>
      </c>
      <c r="O8" s="51">
        <v>3638</v>
      </c>
      <c r="P8" s="51">
        <v>5831</v>
      </c>
      <c r="Q8" s="66">
        <v>1949</v>
      </c>
      <c r="R8" s="66">
        <v>7023</v>
      </c>
      <c r="S8" s="66">
        <v>3908</v>
      </c>
      <c r="T8" s="66">
        <v>4461</v>
      </c>
      <c r="U8" s="66">
        <v>3551</v>
      </c>
      <c r="V8" s="66">
        <v>1458</v>
      </c>
      <c r="W8" s="83">
        <v>4221</v>
      </c>
      <c r="X8" s="67">
        <v>1493</v>
      </c>
    </row>
    <row r="9" spans="1:24" ht="10.199999999999999" x14ac:dyDescent="0.2">
      <c r="A9" s="12"/>
      <c r="B9" s="68"/>
      <c r="C9" s="69"/>
      <c r="D9" s="69"/>
      <c r="E9" s="69"/>
      <c r="F9" s="69"/>
      <c r="G9" s="69"/>
      <c r="H9" s="69"/>
      <c r="I9" s="31"/>
      <c r="J9" s="51"/>
      <c r="K9" s="51"/>
      <c r="L9" s="51"/>
      <c r="M9" s="51"/>
      <c r="N9" s="51"/>
      <c r="O9" s="51"/>
      <c r="P9" s="51"/>
      <c r="Q9" s="69"/>
      <c r="R9" s="69"/>
      <c r="S9" s="69"/>
      <c r="T9" s="69"/>
      <c r="U9" s="69"/>
      <c r="V9" s="69"/>
      <c r="W9" s="31"/>
      <c r="X9" s="43"/>
    </row>
    <row r="10" spans="1:24" s="5" customFormat="1" ht="10.199999999999999" x14ac:dyDescent="0.2">
      <c r="A10" s="61"/>
      <c r="B10" s="70" t="s">
        <v>258</v>
      </c>
      <c r="C10" s="66">
        <v>8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83">
        <v>0</v>
      </c>
      <c r="J10" s="51">
        <v>0</v>
      </c>
      <c r="K10" s="51">
        <v>3</v>
      </c>
      <c r="L10" s="51">
        <v>1</v>
      </c>
      <c r="M10" s="51">
        <v>2</v>
      </c>
      <c r="N10" s="51">
        <v>0</v>
      </c>
      <c r="O10" s="51">
        <v>1</v>
      </c>
      <c r="P10" s="51">
        <v>1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83">
        <v>0</v>
      </c>
      <c r="X10" s="67">
        <v>0</v>
      </c>
    </row>
    <row r="11" spans="1:24" ht="10.199999999999999" x14ac:dyDescent="0.2">
      <c r="A11" s="12"/>
      <c r="B11" s="93" t="s">
        <v>259</v>
      </c>
      <c r="C11" s="69">
        <v>7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31">
        <v>0</v>
      </c>
      <c r="J11" s="54">
        <v>0</v>
      </c>
      <c r="K11" s="54">
        <v>3</v>
      </c>
      <c r="L11" s="55">
        <v>1</v>
      </c>
      <c r="M11" s="56">
        <v>1</v>
      </c>
      <c r="N11" s="56">
        <v>0</v>
      </c>
      <c r="O11" s="55">
        <v>1</v>
      </c>
      <c r="P11" s="55">
        <v>1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31">
        <v>0</v>
      </c>
      <c r="X11" s="43">
        <v>0</v>
      </c>
    </row>
    <row r="12" spans="1:24" ht="10.199999999999999" x14ac:dyDescent="0.2">
      <c r="A12" s="12"/>
      <c r="B12" s="93" t="s">
        <v>260</v>
      </c>
      <c r="C12" s="69">
        <v>1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31">
        <v>0</v>
      </c>
      <c r="J12" s="54">
        <v>0</v>
      </c>
      <c r="K12" s="54">
        <v>0</v>
      </c>
      <c r="L12" s="54">
        <v>0</v>
      </c>
      <c r="M12" s="55">
        <v>1</v>
      </c>
      <c r="N12" s="56">
        <v>0</v>
      </c>
      <c r="O12" s="56">
        <v>0</v>
      </c>
      <c r="P12" s="55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31">
        <v>0</v>
      </c>
      <c r="X12" s="43">
        <v>0</v>
      </c>
    </row>
    <row r="13" spans="1:24" s="5" customFormat="1" ht="10.199999999999999" x14ac:dyDescent="0.2">
      <c r="A13" s="61"/>
      <c r="B13" s="70" t="s">
        <v>261</v>
      </c>
      <c r="C13" s="66">
        <v>5</v>
      </c>
      <c r="D13" s="66">
        <v>0</v>
      </c>
      <c r="E13" s="66">
        <v>2</v>
      </c>
      <c r="F13" s="66">
        <v>0</v>
      </c>
      <c r="G13" s="66">
        <v>0</v>
      </c>
      <c r="H13" s="66">
        <v>0</v>
      </c>
      <c r="I13" s="83">
        <v>1</v>
      </c>
      <c r="J13" s="51">
        <v>0</v>
      </c>
      <c r="K13" s="51">
        <v>1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66">
        <v>0</v>
      </c>
      <c r="R13" s="66">
        <v>1</v>
      </c>
      <c r="S13" s="66">
        <v>0</v>
      </c>
      <c r="T13" s="66">
        <v>0</v>
      </c>
      <c r="U13" s="66">
        <v>0</v>
      </c>
      <c r="V13" s="66">
        <v>0</v>
      </c>
      <c r="W13" s="83">
        <v>0</v>
      </c>
      <c r="X13" s="67">
        <v>0</v>
      </c>
    </row>
    <row r="14" spans="1:24" x14ac:dyDescent="0.25">
      <c r="B14" s="93" t="s">
        <v>262</v>
      </c>
      <c r="C14" s="7">
        <v>2</v>
      </c>
      <c r="D14" s="7">
        <v>0</v>
      </c>
      <c r="E14" s="7">
        <v>2</v>
      </c>
      <c r="F14" s="7">
        <v>0</v>
      </c>
      <c r="G14" s="7">
        <v>0</v>
      </c>
      <c r="H14" s="7">
        <v>0</v>
      </c>
      <c r="I14" s="87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87">
        <v>0</v>
      </c>
      <c r="X14" s="88">
        <v>0</v>
      </c>
    </row>
    <row r="15" spans="1:24" x14ac:dyDescent="0.25">
      <c r="B15" s="93" t="s">
        <v>359</v>
      </c>
      <c r="C15" s="69">
        <v>1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31">
        <v>0</v>
      </c>
      <c r="J15" s="57">
        <v>0</v>
      </c>
      <c r="K15" s="57">
        <v>1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31">
        <v>0</v>
      </c>
      <c r="X15" s="43">
        <v>0</v>
      </c>
    </row>
    <row r="16" spans="1:24" s="5" customFormat="1" ht="10.199999999999999" x14ac:dyDescent="0.2">
      <c r="A16" s="61"/>
      <c r="B16" s="93" t="s">
        <v>263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7">
        <v>1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7">
        <v>0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  <c r="W16" s="87">
        <v>0</v>
      </c>
      <c r="X16" s="88">
        <v>0</v>
      </c>
    </row>
    <row r="17" spans="1:24" s="5" customFormat="1" x14ac:dyDescent="0.25">
      <c r="A17" s="64"/>
      <c r="B17" s="70" t="s">
        <v>264</v>
      </c>
      <c r="C17" s="66">
        <v>2797</v>
      </c>
      <c r="D17" s="66">
        <v>144</v>
      </c>
      <c r="E17" s="66">
        <v>66</v>
      </c>
      <c r="F17" s="66">
        <v>47</v>
      </c>
      <c r="G17" s="66">
        <v>88</v>
      </c>
      <c r="H17" s="66">
        <v>66</v>
      </c>
      <c r="I17" s="83">
        <v>203</v>
      </c>
      <c r="J17" s="51">
        <v>100</v>
      </c>
      <c r="K17" s="51">
        <v>104</v>
      </c>
      <c r="L17" s="51">
        <v>45</v>
      </c>
      <c r="M17" s="51">
        <v>152</v>
      </c>
      <c r="N17" s="51">
        <v>280</v>
      </c>
      <c r="O17" s="51">
        <v>107</v>
      </c>
      <c r="P17" s="51">
        <v>215</v>
      </c>
      <c r="Q17" s="66">
        <v>20</v>
      </c>
      <c r="R17" s="66">
        <v>178</v>
      </c>
      <c r="S17" s="66">
        <v>85</v>
      </c>
      <c r="T17" s="66">
        <v>293</v>
      </c>
      <c r="U17" s="66">
        <v>384</v>
      </c>
      <c r="V17" s="66">
        <v>60</v>
      </c>
      <c r="W17" s="83">
        <v>143</v>
      </c>
      <c r="X17" s="67">
        <v>17</v>
      </c>
    </row>
    <row r="18" spans="1:24" x14ac:dyDescent="0.25">
      <c r="B18" s="93" t="s">
        <v>265</v>
      </c>
      <c r="C18" s="69">
        <v>405</v>
      </c>
      <c r="D18" s="69">
        <v>7</v>
      </c>
      <c r="E18" s="69">
        <v>5</v>
      </c>
      <c r="F18" s="69">
        <v>6</v>
      </c>
      <c r="G18" s="69">
        <v>8</v>
      </c>
      <c r="H18" s="69">
        <v>5</v>
      </c>
      <c r="I18" s="31">
        <v>20</v>
      </c>
      <c r="J18" s="56">
        <v>7</v>
      </c>
      <c r="K18" s="56">
        <v>8</v>
      </c>
      <c r="L18" s="56">
        <v>1</v>
      </c>
      <c r="M18" s="56">
        <v>16</v>
      </c>
      <c r="N18" s="56">
        <v>17</v>
      </c>
      <c r="O18" s="56">
        <v>7</v>
      </c>
      <c r="P18" s="56">
        <v>18</v>
      </c>
      <c r="Q18" s="69">
        <v>2</v>
      </c>
      <c r="R18" s="69">
        <v>8</v>
      </c>
      <c r="S18" s="69">
        <v>8</v>
      </c>
      <c r="T18" s="69">
        <v>21</v>
      </c>
      <c r="U18" s="69">
        <v>227</v>
      </c>
      <c r="V18" s="69">
        <v>5</v>
      </c>
      <c r="W18" s="31">
        <v>5</v>
      </c>
      <c r="X18" s="43">
        <v>4</v>
      </c>
    </row>
    <row r="19" spans="1:24" x14ac:dyDescent="0.25">
      <c r="B19" s="93" t="s">
        <v>266</v>
      </c>
      <c r="C19" s="69">
        <v>11</v>
      </c>
      <c r="D19" s="69">
        <v>1</v>
      </c>
      <c r="E19" s="69">
        <v>1</v>
      </c>
      <c r="F19" s="69">
        <v>0</v>
      </c>
      <c r="G19" s="69">
        <v>0</v>
      </c>
      <c r="H19" s="69">
        <v>0</v>
      </c>
      <c r="I19" s="31">
        <v>1</v>
      </c>
      <c r="J19" s="55">
        <v>2</v>
      </c>
      <c r="K19" s="55">
        <v>0</v>
      </c>
      <c r="L19" s="54">
        <v>0</v>
      </c>
      <c r="M19" s="56">
        <v>0</v>
      </c>
      <c r="N19" s="56">
        <v>0</v>
      </c>
      <c r="O19" s="56">
        <v>0</v>
      </c>
      <c r="P19" s="56">
        <v>1</v>
      </c>
      <c r="Q19" s="69">
        <v>0</v>
      </c>
      <c r="R19" s="69">
        <v>0</v>
      </c>
      <c r="S19" s="69">
        <v>0</v>
      </c>
      <c r="T19" s="69">
        <v>2</v>
      </c>
      <c r="U19" s="69">
        <v>2</v>
      </c>
      <c r="V19" s="69">
        <v>0</v>
      </c>
      <c r="W19" s="31">
        <v>1</v>
      </c>
      <c r="X19" s="43">
        <v>0</v>
      </c>
    </row>
    <row r="20" spans="1:24" x14ac:dyDescent="0.25">
      <c r="B20" s="93" t="s">
        <v>267</v>
      </c>
      <c r="C20" s="69">
        <v>1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31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31">
        <v>1</v>
      </c>
      <c r="X20" s="43">
        <v>0</v>
      </c>
    </row>
    <row r="21" spans="1:24" s="5" customFormat="1" x14ac:dyDescent="0.25">
      <c r="A21"/>
      <c r="B21" s="93" t="s">
        <v>268</v>
      </c>
      <c r="C21" s="69">
        <v>61</v>
      </c>
      <c r="D21" s="69">
        <v>3</v>
      </c>
      <c r="E21" s="69">
        <v>1</v>
      </c>
      <c r="F21" s="69">
        <v>1</v>
      </c>
      <c r="G21" s="69">
        <v>0</v>
      </c>
      <c r="H21" s="69">
        <v>0</v>
      </c>
      <c r="I21" s="31">
        <v>2</v>
      </c>
      <c r="J21" s="56">
        <v>0</v>
      </c>
      <c r="K21" s="56">
        <v>2</v>
      </c>
      <c r="L21" s="54">
        <v>2</v>
      </c>
      <c r="M21" s="56">
        <v>3</v>
      </c>
      <c r="N21" s="56">
        <v>19</v>
      </c>
      <c r="O21" s="56">
        <v>2</v>
      </c>
      <c r="P21" s="56">
        <v>4</v>
      </c>
      <c r="Q21" s="69">
        <v>1</v>
      </c>
      <c r="R21" s="69">
        <v>3</v>
      </c>
      <c r="S21" s="69">
        <v>3</v>
      </c>
      <c r="T21" s="69">
        <v>5</v>
      </c>
      <c r="U21" s="69">
        <v>5</v>
      </c>
      <c r="V21" s="69">
        <v>2</v>
      </c>
      <c r="W21" s="31">
        <v>3</v>
      </c>
      <c r="X21" s="43">
        <v>0</v>
      </c>
    </row>
    <row r="22" spans="1:24" s="5" customFormat="1" x14ac:dyDescent="0.25">
      <c r="A22"/>
      <c r="B22" s="93" t="s">
        <v>269</v>
      </c>
      <c r="C22" s="69">
        <v>267</v>
      </c>
      <c r="D22" s="69">
        <v>28</v>
      </c>
      <c r="E22" s="69">
        <v>9</v>
      </c>
      <c r="F22" s="69">
        <v>7</v>
      </c>
      <c r="G22" s="69">
        <v>25</v>
      </c>
      <c r="H22" s="69">
        <v>8</v>
      </c>
      <c r="I22" s="31">
        <v>8</v>
      </c>
      <c r="J22" s="54">
        <v>22</v>
      </c>
      <c r="K22" s="54">
        <v>4</v>
      </c>
      <c r="L22" s="54">
        <v>3</v>
      </c>
      <c r="M22" s="54">
        <v>14</v>
      </c>
      <c r="N22" s="55">
        <v>33</v>
      </c>
      <c r="O22" s="55">
        <v>27</v>
      </c>
      <c r="P22" s="55">
        <v>24</v>
      </c>
      <c r="Q22" s="69">
        <v>2</v>
      </c>
      <c r="R22" s="69">
        <v>18</v>
      </c>
      <c r="S22" s="69">
        <v>5</v>
      </c>
      <c r="T22" s="69">
        <v>10</v>
      </c>
      <c r="U22" s="69">
        <v>7</v>
      </c>
      <c r="V22" s="69">
        <v>2</v>
      </c>
      <c r="W22" s="31">
        <v>10</v>
      </c>
      <c r="X22" s="43">
        <v>1</v>
      </c>
    </row>
    <row r="23" spans="1:24" x14ac:dyDescent="0.25">
      <c r="B23" s="93" t="s">
        <v>270</v>
      </c>
      <c r="C23" s="69">
        <v>38</v>
      </c>
      <c r="D23" s="69">
        <v>16</v>
      </c>
      <c r="E23" s="69">
        <v>1</v>
      </c>
      <c r="F23" s="69">
        <v>0</v>
      </c>
      <c r="G23" s="69">
        <v>2</v>
      </c>
      <c r="H23" s="69">
        <v>1</v>
      </c>
      <c r="I23" s="31">
        <v>2</v>
      </c>
      <c r="J23" s="55">
        <v>2</v>
      </c>
      <c r="K23" s="55">
        <v>0</v>
      </c>
      <c r="L23" s="55">
        <v>0</v>
      </c>
      <c r="M23" s="55">
        <v>2</v>
      </c>
      <c r="N23" s="55">
        <v>0</v>
      </c>
      <c r="O23" s="55">
        <v>2</v>
      </c>
      <c r="P23" s="55">
        <v>5</v>
      </c>
      <c r="Q23" s="69">
        <v>0</v>
      </c>
      <c r="R23" s="69">
        <v>1</v>
      </c>
      <c r="S23" s="69">
        <v>0</v>
      </c>
      <c r="T23" s="69">
        <v>0</v>
      </c>
      <c r="U23" s="69">
        <v>3</v>
      </c>
      <c r="V23" s="69">
        <v>0</v>
      </c>
      <c r="W23" s="31">
        <v>1</v>
      </c>
      <c r="X23" s="43">
        <v>0</v>
      </c>
    </row>
    <row r="24" spans="1:24" x14ac:dyDescent="0.25">
      <c r="B24" s="93" t="s">
        <v>271</v>
      </c>
      <c r="C24" s="69">
        <v>84</v>
      </c>
      <c r="D24" s="69">
        <v>10</v>
      </c>
      <c r="E24" s="69">
        <v>6</v>
      </c>
      <c r="F24" s="69">
        <v>1</v>
      </c>
      <c r="G24" s="69">
        <v>3</v>
      </c>
      <c r="H24" s="69">
        <v>3</v>
      </c>
      <c r="I24" s="31">
        <v>6</v>
      </c>
      <c r="J24" s="55">
        <v>2</v>
      </c>
      <c r="K24" s="55">
        <v>8</v>
      </c>
      <c r="L24" s="55">
        <v>4</v>
      </c>
      <c r="M24" s="55">
        <v>9</v>
      </c>
      <c r="N24" s="55">
        <v>10</v>
      </c>
      <c r="O24" s="55">
        <v>0</v>
      </c>
      <c r="P24" s="55">
        <v>5</v>
      </c>
      <c r="Q24" s="69">
        <v>0</v>
      </c>
      <c r="R24" s="69">
        <v>0</v>
      </c>
      <c r="S24" s="69">
        <v>1</v>
      </c>
      <c r="T24" s="69">
        <v>8</v>
      </c>
      <c r="U24" s="69">
        <v>3</v>
      </c>
      <c r="V24" s="69">
        <v>2</v>
      </c>
      <c r="W24" s="31">
        <v>3</v>
      </c>
      <c r="X24" s="43">
        <v>0</v>
      </c>
    </row>
    <row r="25" spans="1:24" x14ac:dyDescent="0.25">
      <c r="B25" s="93" t="s">
        <v>272</v>
      </c>
      <c r="C25" s="69">
        <v>15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31">
        <v>2</v>
      </c>
      <c r="J25" s="55">
        <v>0</v>
      </c>
      <c r="K25" s="55">
        <v>0</v>
      </c>
      <c r="L25" s="55">
        <v>1</v>
      </c>
      <c r="M25" s="55">
        <v>1</v>
      </c>
      <c r="N25" s="55">
        <v>2</v>
      </c>
      <c r="O25" s="55">
        <v>1</v>
      </c>
      <c r="P25" s="55">
        <v>0</v>
      </c>
      <c r="Q25" s="69">
        <v>0</v>
      </c>
      <c r="R25" s="69">
        <v>0</v>
      </c>
      <c r="S25" s="69">
        <v>0</v>
      </c>
      <c r="T25" s="69">
        <v>3</v>
      </c>
      <c r="U25" s="69">
        <v>0</v>
      </c>
      <c r="V25" s="69">
        <v>0</v>
      </c>
      <c r="W25" s="31">
        <v>5</v>
      </c>
      <c r="X25" s="43">
        <v>0</v>
      </c>
    </row>
    <row r="26" spans="1:24" x14ac:dyDescent="0.25">
      <c r="B26" s="93" t="s">
        <v>273</v>
      </c>
      <c r="C26" s="69">
        <v>527</v>
      </c>
      <c r="D26" s="69">
        <v>35</v>
      </c>
      <c r="E26" s="69">
        <v>12</v>
      </c>
      <c r="F26" s="69">
        <v>10</v>
      </c>
      <c r="G26" s="69">
        <v>16</v>
      </c>
      <c r="H26" s="69">
        <v>14</v>
      </c>
      <c r="I26" s="31">
        <v>46</v>
      </c>
      <c r="J26" s="55">
        <v>41</v>
      </c>
      <c r="K26" s="55">
        <v>17</v>
      </c>
      <c r="L26" s="55">
        <v>12</v>
      </c>
      <c r="M26" s="55">
        <v>28</v>
      </c>
      <c r="N26" s="55">
        <v>37</v>
      </c>
      <c r="O26" s="55">
        <v>15</v>
      </c>
      <c r="P26" s="55">
        <v>31</v>
      </c>
      <c r="Q26" s="69">
        <v>3</v>
      </c>
      <c r="R26" s="69">
        <v>45</v>
      </c>
      <c r="S26" s="69">
        <v>6</v>
      </c>
      <c r="T26" s="69">
        <v>64</v>
      </c>
      <c r="U26" s="69">
        <v>58</v>
      </c>
      <c r="V26" s="69">
        <v>5</v>
      </c>
      <c r="W26" s="31">
        <v>30</v>
      </c>
      <c r="X26" s="43">
        <v>2</v>
      </c>
    </row>
    <row r="27" spans="1:24" x14ac:dyDescent="0.25">
      <c r="B27" s="93" t="s">
        <v>274</v>
      </c>
      <c r="C27" s="69">
        <v>32</v>
      </c>
      <c r="D27" s="69">
        <v>2</v>
      </c>
      <c r="E27" s="69">
        <v>3</v>
      </c>
      <c r="F27" s="69">
        <v>0</v>
      </c>
      <c r="G27" s="69">
        <v>0</v>
      </c>
      <c r="H27" s="69">
        <v>0</v>
      </c>
      <c r="I27" s="31">
        <v>3</v>
      </c>
      <c r="J27" s="56">
        <v>2</v>
      </c>
      <c r="K27" s="56">
        <v>3</v>
      </c>
      <c r="L27" s="55">
        <v>1</v>
      </c>
      <c r="M27" s="55">
        <v>0</v>
      </c>
      <c r="N27" s="55">
        <v>1</v>
      </c>
      <c r="O27" s="55">
        <v>1</v>
      </c>
      <c r="P27" s="56">
        <v>3</v>
      </c>
      <c r="Q27" s="69">
        <v>0</v>
      </c>
      <c r="R27" s="69">
        <v>0</v>
      </c>
      <c r="S27" s="69">
        <v>1</v>
      </c>
      <c r="T27" s="69">
        <v>4</v>
      </c>
      <c r="U27" s="69">
        <v>6</v>
      </c>
      <c r="V27" s="69">
        <v>0</v>
      </c>
      <c r="W27" s="31">
        <v>2</v>
      </c>
      <c r="X27" s="43">
        <v>0</v>
      </c>
    </row>
    <row r="28" spans="1:24" x14ac:dyDescent="0.25">
      <c r="B28" s="93" t="s">
        <v>275</v>
      </c>
      <c r="C28" s="69">
        <v>10</v>
      </c>
      <c r="D28" s="69">
        <v>0</v>
      </c>
      <c r="E28" s="69">
        <v>0</v>
      </c>
      <c r="F28" s="69">
        <v>0</v>
      </c>
      <c r="G28" s="69">
        <v>0</v>
      </c>
      <c r="H28" s="69">
        <v>1</v>
      </c>
      <c r="I28" s="31">
        <v>0</v>
      </c>
      <c r="J28" s="55">
        <v>0</v>
      </c>
      <c r="K28" s="55">
        <v>0</v>
      </c>
      <c r="L28" s="55">
        <v>1</v>
      </c>
      <c r="M28" s="55">
        <v>0</v>
      </c>
      <c r="N28" s="55">
        <v>0</v>
      </c>
      <c r="O28" s="55">
        <v>0</v>
      </c>
      <c r="P28" s="55">
        <v>1</v>
      </c>
      <c r="Q28" s="69">
        <v>0</v>
      </c>
      <c r="R28" s="69">
        <v>2</v>
      </c>
      <c r="S28" s="69">
        <v>2</v>
      </c>
      <c r="T28" s="69">
        <v>0</v>
      </c>
      <c r="U28" s="69">
        <v>0</v>
      </c>
      <c r="V28" s="69">
        <v>0</v>
      </c>
      <c r="W28" s="31">
        <v>3</v>
      </c>
      <c r="X28" s="43">
        <v>0</v>
      </c>
    </row>
    <row r="29" spans="1:24" x14ac:dyDescent="0.25">
      <c r="B29" s="93" t="s">
        <v>276</v>
      </c>
      <c r="C29" s="69">
        <v>33</v>
      </c>
      <c r="D29" s="69">
        <v>0</v>
      </c>
      <c r="E29" s="69">
        <v>1</v>
      </c>
      <c r="F29" s="69">
        <v>0</v>
      </c>
      <c r="G29" s="69">
        <v>3</v>
      </c>
      <c r="H29" s="69">
        <v>0</v>
      </c>
      <c r="I29" s="31">
        <v>3</v>
      </c>
      <c r="J29" s="56">
        <v>0</v>
      </c>
      <c r="K29" s="56">
        <v>3</v>
      </c>
      <c r="L29" s="55">
        <v>1</v>
      </c>
      <c r="M29" s="56">
        <v>0</v>
      </c>
      <c r="N29" s="55">
        <v>1</v>
      </c>
      <c r="O29" s="55">
        <v>2</v>
      </c>
      <c r="P29" s="55">
        <v>2</v>
      </c>
      <c r="Q29" s="69">
        <v>1</v>
      </c>
      <c r="R29" s="69">
        <v>4</v>
      </c>
      <c r="S29" s="69">
        <v>0</v>
      </c>
      <c r="T29" s="69">
        <v>5</v>
      </c>
      <c r="U29" s="69">
        <v>0</v>
      </c>
      <c r="V29" s="69">
        <v>5</v>
      </c>
      <c r="W29" s="31">
        <v>2</v>
      </c>
      <c r="X29" s="43">
        <v>0</v>
      </c>
    </row>
    <row r="30" spans="1:24" x14ac:dyDescent="0.25">
      <c r="B30" s="93" t="s">
        <v>277</v>
      </c>
      <c r="C30" s="69">
        <v>68</v>
      </c>
      <c r="D30" s="69">
        <v>6</v>
      </c>
      <c r="E30" s="69">
        <v>2</v>
      </c>
      <c r="F30" s="69">
        <v>0</v>
      </c>
      <c r="G30" s="69">
        <v>0</v>
      </c>
      <c r="H30" s="69">
        <v>0</v>
      </c>
      <c r="I30" s="31">
        <v>3</v>
      </c>
      <c r="J30" s="56">
        <v>1</v>
      </c>
      <c r="K30" s="56">
        <v>4</v>
      </c>
      <c r="L30" s="56">
        <v>0</v>
      </c>
      <c r="M30" s="56">
        <v>0</v>
      </c>
      <c r="N30" s="56">
        <v>4</v>
      </c>
      <c r="O30" s="56">
        <v>2</v>
      </c>
      <c r="P30" s="56">
        <v>7</v>
      </c>
      <c r="Q30" s="69">
        <v>1</v>
      </c>
      <c r="R30" s="69">
        <v>13</v>
      </c>
      <c r="S30" s="69">
        <v>2</v>
      </c>
      <c r="T30" s="69">
        <v>8</v>
      </c>
      <c r="U30" s="69">
        <v>4</v>
      </c>
      <c r="V30" s="69">
        <v>9</v>
      </c>
      <c r="W30" s="31">
        <v>2</v>
      </c>
      <c r="X30" s="43">
        <v>0</v>
      </c>
    </row>
    <row r="31" spans="1:24" s="5" customFormat="1" x14ac:dyDescent="0.25">
      <c r="A31"/>
      <c r="B31" s="93" t="s">
        <v>278</v>
      </c>
      <c r="C31" s="69">
        <v>8</v>
      </c>
      <c r="D31" s="69">
        <v>0</v>
      </c>
      <c r="E31" s="69">
        <v>1</v>
      </c>
      <c r="F31" s="69">
        <v>0</v>
      </c>
      <c r="G31" s="69">
        <v>0</v>
      </c>
      <c r="H31" s="69">
        <v>1</v>
      </c>
      <c r="I31" s="31">
        <v>0</v>
      </c>
      <c r="J31" s="56">
        <v>0</v>
      </c>
      <c r="K31" s="56">
        <v>0</v>
      </c>
      <c r="L31" s="55">
        <v>0</v>
      </c>
      <c r="M31" s="56">
        <v>0</v>
      </c>
      <c r="N31" s="56">
        <v>2</v>
      </c>
      <c r="O31" s="56">
        <v>0</v>
      </c>
      <c r="P31" s="56">
        <v>0</v>
      </c>
      <c r="Q31" s="69">
        <v>0</v>
      </c>
      <c r="R31" s="69">
        <v>1</v>
      </c>
      <c r="S31" s="69">
        <v>0</v>
      </c>
      <c r="T31" s="69">
        <v>2</v>
      </c>
      <c r="U31" s="69">
        <v>0</v>
      </c>
      <c r="V31" s="69">
        <v>0</v>
      </c>
      <c r="W31" s="31">
        <v>0</v>
      </c>
      <c r="X31" s="43">
        <v>1</v>
      </c>
    </row>
    <row r="32" spans="1:24" s="5" customFormat="1" x14ac:dyDescent="0.25">
      <c r="A32"/>
      <c r="B32" s="93" t="s">
        <v>279</v>
      </c>
      <c r="C32" s="69">
        <v>366</v>
      </c>
      <c r="D32" s="69">
        <v>1</v>
      </c>
      <c r="E32" s="69">
        <v>1</v>
      </c>
      <c r="F32" s="69">
        <v>3</v>
      </c>
      <c r="G32" s="69">
        <v>1</v>
      </c>
      <c r="H32" s="69">
        <v>6</v>
      </c>
      <c r="I32" s="31">
        <v>38</v>
      </c>
      <c r="J32" s="55">
        <v>2</v>
      </c>
      <c r="K32" s="55">
        <v>15</v>
      </c>
      <c r="L32" s="55">
        <v>8</v>
      </c>
      <c r="M32" s="56">
        <v>24</v>
      </c>
      <c r="N32" s="55">
        <v>54</v>
      </c>
      <c r="O32" s="55">
        <v>21</v>
      </c>
      <c r="P32" s="55">
        <v>37</v>
      </c>
      <c r="Q32" s="69">
        <v>3</v>
      </c>
      <c r="R32" s="69">
        <v>28</v>
      </c>
      <c r="S32" s="69">
        <v>15</v>
      </c>
      <c r="T32" s="69">
        <v>53</v>
      </c>
      <c r="U32" s="69">
        <v>21</v>
      </c>
      <c r="V32" s="69">
        <v>8</v>
      </c>
      <c r="W32" s="31">
        <v>27</v>
      </c>
      <c r="X32" s="43">
        <v>0</v>
      </c>
    </row>
    <row r="33" spans="1:24" x14ac:dyDescent="0.25">
      <c r="B33" s="93" t="s">
        <v>280</v>
      </c>
      <c r="C33" s="69">
        <v>47</v>
      </c>
      <c r="D33" s="69">
        <v>2</v>
      </c>
      <c r="E33" s="69">
        <v>2</v>
      </c>
      <c r="F33" s="69">
        <v>1</v>
      </c>
      <c r="G33" s="69">
        <v>8</v>
      </c>
      <c r="H33" s="69">
        <v>3</v>
      </c>
      <c r="I33" s="31">
        <v>6</v>
      </c>
      <c r="J33" s="56">
        <v>0</v>
      </c>
      <c r="K33" s="55">
        <v>2</v>
      </c>
      <c r="L33" s="56">
        <v>0</v>
      </c>
      <c r="M33" s="56">
        <v>0</v>
      </c>
      <c r="N33" s="55">
        <v>2</v>
      </c>
      <c r="O33" s="55">
        <v>1</v>
      </c>
      <c r="P33" s="55">
        <v>0</v>
      </c>
      <c r="Q33" s="69">
        <v>0</v>
      </c>
      <c r="R33" s="69">
        <v>2</v>
      </c>
      <c r="S33" s="69">
        <v>2</v>
      </c>
      <c r="T33" s="69">
        <v>8</v>
      </c>
      <c r="U33" s="69">
        <v>3</v>
      </c>
      <c r="V33" s="69">
        <v>1</v>
      </c>
      <c r="W33" s="31">
        <v>3</v>
      </c>
      <c r="X33" s="43">
        <v>1</v>
      </c>
    </row>
    <row r="34" spans="1:24" x14ac:dyDescent="0.25">
      <c r="B34" s="93" t="s">
        <v>281</v>
      </c>
      <c r="C34" s="69">
        <v>46</v>
      </c>
      <c r="D34" s="69">
        <v>0</v>
      </c>
      <c r="E34" s="69">
        <v>1</v>
      </c>
      <c r="F34" s="69">
        <v>0</v>
      </c>
      <c r="G34" s="69">
        <v>0</v>
      </c>
      <c r="H34" s="69">
        <v>0</v>
      </c>
      <c r="I34" s="31">
        <v>5</v>
      </c>
      <c r="J34" s="56">
        <v>0</v>
      </c>
      <c r="K34" s="56">
        <v>0</v>
      </c>
      <c r="L34" s="56">
        <v>0</v>
      </c>
      <c r="M34" s="56">
        <v>2</v>
      </c>
      <c r="N34" s="55">
        <v>5</v>
      </c>
      <c r="O34" s="56">
        <v>2</v>
      </c>
      <c r="P34" s="55">
        <v>2</v>
      </c>
      <c r="Q34" s="69">
        <v>0</v>
      </c>
      <c r="R34" s="69">
        <v>2</v>
      </c>
      <c r="S34" s="69">
        <v>1</v>
      </c>
      <c r="T34" s="69">
        <v>13</v>
      </c>
      <c r="U34" s="69">
        <v>5</v>
      </c>
      <c r="V34" s="69">
        <v>1</v>
      </c>
      <c r="W34" s="31">
        <v>7</v>
      </c>
      <c r="X34" s="43">
        <v>0</v>
      </c>
    </row>
    <row r="35" spans="1:24" x14ac:dyDescent="0.25">
      <c r="B35" s="93" t="s">
        <v>282</v>
      </c>
      <c r="C35" s="69">
        <v>36</v>
      </c>
      <c r="D35" s="69">
        <v>0</v>
      </c>
      <c r="E35" s="69">
        <v>0</v>
      </c>
      <c r="F35" s="69">
        <v>2</v>
      </c>
      <c r="G35" s="69">
        <v>2</v>
      </c>
      <c r="H35" s="69">
        <v>0</v>
      </c>
      <c r="I35" s="31">
        <v>3</v>
      </c>
      <c r="J35" s="55">
        <v>0</v>
      </c>
      <c r="K35" s="55">
        <v>0</v>
      </c>
      <c r="L35" s="55">
        <v>0</v>
      </c>
      <c r="M35" s="56">
        <v>1</v>
      </c>
      <c r="N35" s="55">
        <v>1</v>
      </c>
      <c r="O35" s="55">
        <v>1</v>
      </c>
      <c r="P35" s="55">
        <v>5</v>
      </c>
      <c r="Q35" s="69">
        <v>0</v>
      </c>
      <c r="R35" s="69">
        <v>2</v>
      </c>
      <c r="S35" s="69">
        <v>2</v>
      </c>
      <c r="T35" s="69">
        <v>6</v>
      </c>
      <c r="U35" s="69">
        <v>6</v>
      </c>
      <c r="V35" s="69">
        <v>1</v>
      </c>
      <c r="W35" s="31">
        <v>3</v>
      </c>
      <c r="X35" s="43">
        <v>1</v>
      </c>
    </row>
    <row r="36" spans="1:24" x14ac:dyDescent="0.25">
      <c r="B36" s="93" t="s">
        <v>283</v>
      </c>
      <c r="C36" s="69">
        <v>11</v>
      </c>
      <c r="D36" s="69">
        <v>0</v>
      </c>
      <c r="E36" s="69">
        <v>0</v>
      </c>
      <c r="F36" s="69">
        <v>1</v>
      </c>
      <c r="G36" s="69">
        <v>0</v>
      </c>
      <c r="H36" s="69">
        <v>0</v>
      </c>
      <c r="I36" s="31">
        <v>1</v>
      </c>
      <c r="J36" s="55">
        <v>0</v>
      </c>
      <c r="K36" s="55">
        <v>0</v>
      </c>
      <c r="L36" s="55">
        <v>0</v>
      </c>
      <c r="M36" s="55">
        <v>0</v>
      </c>
      <c r="N36" s="55">
        <v>2</v>
      </c>
      <c r="O36" s="55">
        <v>0</v>
      </c>
      <c r="P36" s="55">
        <v>1</v>
      </c>
      <c r="Q36" s="69">
        <v>0</v>
      </c>
      <c r="R36" s="69">
        <v>1</v>
      </c>
      <c r="S36" s="69">
        <v>0</v>
      </c>
      <c r="T36" s="69">
        <v>3</v>
      </c>
      <c r="U36" s="69">
        <v>0</v>
      </c>
      <c r="V36" s="69">
        <v>0</v>
      </c>
      <c r="W36" s="31">
        <v>2</v>
      </c>
      <c r="X36" s="43">
        <v>0</v>
      </c>
    </row>
    <row r="37" spans="1:24" x14ac:dyDescent="0.25">
      <c r="B37" s="93" t="s">
        <v>284</v>
      </c>
      <c r="C37" s="69">
        <v>5</v>
      </c>
      <c r="D37" s="69">
        <v>1</v>
      </c>
      <c r="E37" s="69">
        <v>0</v>
      </c>
      <c r="F37" s="69">
        <v>0</v>
      </c>
      <c r="G37" s="69">
        <v>0</v>
      </c>
      <c r="H37" s="69">
        <v>2</v>
      </c>
      <c r="I37" s="31">
        <v>0</v>
      </c>
      <c r="J37" s="55">
        <v>0</v>
      </c>
      <c r="K37" s="55">
        <v>0</v>
      </c>
      <c r="L37" s="55">
        <v>0</v>
      </c>
      <c r="M37" s="55">
        <v>2</v>
      </c>
      <c r="N37" s="55">
        <v>0</v>
      </c>
      <c r="O37" s="55">
        <v>0</v>
      </c>
      <c r="P37" s="55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31">
        <v>0</v>
      </c>
      <c r="X37" s="43">
        <v>0</v>
      </c>
    </row>
    <row r="38" spans="1:24" x14ac:dyDescent="0.25">
      <c r="B38" s="93" t="s">
        <v>285</v>
      </c>
      <c r="C38" s="69">
        <v>253</v>
      </c>
      <c r="D38" s="69">
        <v>9</v>
      </c>
      <c r="E38" s="69">
        <v>6</v>
      </c>
      <c r="F38" s="69">
        <v>3</v>
      </c>
      <c r="G38" s="69">
        <v>3</v>
      </c>
      <c r="H38" s="69">
        <v>15</v>
      </c>
      <c r="I38" s="31">
        <v>29</v>
      </c>
      <c r="J38" s="56">
        <v>3</v>
      </c>
      <c r="K38" s="55">
        <v>14</v>
      </c>
      <c r="L38" s="56">
        <v>4</v>
      </c>
      <c r="M38" s="56">
        <v>21</v>
      </c>
      <c r="N38" s="55">
        <v>35</v>
      </c>
      <c r="O38" s="56">
        <v>8</v>
      </c>
      <c r="P38" s="55">
        <v>29</v>
      </c>
      <c r="Q38" s="69">
        <v>1</v>
      </c>
      <c r="R38" s="69">
        <v>10</v>
      </c>
      <c r="S38" s="69">
        <v>10</v>
      </c>
      <c r="T38" s="69">
        <v>16</v>
      </c>
      <c r="U38" s="69">
        <v>14</v>
      </c>
      <c r="V38" s="69">
        <v>12</v>
      </c>
      <c r="W38" s="31">
        <v>9</v>
      </c>
      <c r="X38" s="43">
        <v>2</v>
      </c>
    </row>
    <row r="39" spans="1:24" s="23" customFormat="1" ht="10.199999999999999" x14ac:dyDescent="0.2">
      <c r="A39" s="12"/>
      <c r="B39" s="93" t="s">
        <v>286</v>
      </c>
      <c r="C39" s="69">
        <v>301</v>
      </c>
      <c r="D39" s="69">
        <v>22</v>
      </c>
      <c r="E39" s="69">
        <v>7</v>
      </c>
      <c r="F39" s="69">
        <v>9</v>
      </c>
      <c r="G39" s="69">
        <v>15</v>
      </c>
      <c r="H39" s="69">
        <v>7</v>
      </c>
      <c r="I39" s="31">
        <v>21</v>
      </c>
      <c r="J39" s="56">
        <v>14</v>
      </c>
      <c r="K39" s="56">
        <v>14</v>
      </c>
      <c r="L39" s="56">
        <v>7</v>
      </c>
      <c r="M39" s="56">
        <v>19</v>
      </c>
      <c r="N39" s="55">
        <v>37</v>
      </c>
      <c r="O39" s="56">
        <v>11</v>
      </c>
      <c r="P39" s="56">
        <v>25</v>
      </c>
      <c r="Q39" s="69">
        <v>5</v>
      </c>
      <c r="R39" s="69">
        <v>27</v>
      </c>
      <c r="S39" s="69">
        <v>16</v>
      </c>
      <c r="T39" s="69">
        <v>21</v>
      </c>
      <c r="U39" s="69">
        <v>9</v>
      </c>
      <c r="V39" s="69">
        <v>3</v>
      </c>
      <c r="W39" s="31">
        <v>9</v>
      </c>
      <c r="X39" s="43">
        <v>3</v>
      </c>
    </row>
    <row r="40" spans="1:24" s="5" customFormat="1" x14ac:dyDescent="0.25">
      <c r="A40" s="64"/>
      <c r="B40" s="93" t="s">
        <v>287</v>
      </c>
      <c r="C40" s="69">
        <v>172</v>
      </c>
      <c r="D40" s="69">
        <v>1</v>
      </c>
      <c r="E40" s="69">
        <v>7</v>
      </c>
      <c r="F40" s="69">
        <v>3</v>
      </c>
      <c r="G40" s="69">
        <v>2</v>
      </c>
      <c r="H40" s="69">
        <v>0</v>
      </c>
      <c r="I40" s="31">
        <v>4</v>
      </c>
      <c r="J40" s="56">
        <v>2</v>
      </c>
      <c r="K40" s="56">
        <v>10</v>
      </c>
      <c r="L40" s="56">
        <v>0</v>
      </c>
      <c r="M40" s="56">
        <v>10</v>
      </c>
      <c r="N40" s="56">
        <v>18</v>
      </c>
      <c r="O40" s="56">
        <v>4</v>
      </c>
      <c r="P40" s="56">
        <v>15</v>
      </c>
      <c r="Q40" s="69">
        <v>1</v>
      </c>
      <c r="R40" s="69">
        <v>11</v>
      </c>
      <c r="S40" s="69">
        <v>11</v>
      </c>
      <c r="T40" s="69">
        <v>41</v>
      </c>
      <c r="U40" s="69">
        <v>11</v>
      </c>
      <c r="V40" s="69">
        <v>4</v>
      </c>
      <c r="W40" s="31">
        <v>15</v>
      </c>
      <c r="X40" s="43">
        <v>2</v>
      </c>
    </row>
    <row r="41" spans="1:24" s="5" customFormat="1" ht="10.199999999999999" x14ac:dyDescent="0.2">
      <c r="A41" s="61"/>
      <c r="B41" s="70" t="s">
        <v>288</v>
      </c>
      <c r="C41" s="66">
        <v>112</v>
      </c>
      <c r="D41" s="66">
        <v>1</v>
      </c>
      <c r="E41" s="66">
        <v>5</v>
      </c>
      <c r="F41" s="66">
        <v>1</v>
      </c>
      <c r="G41" s="66">
        <v>3</v>
      </c>
      <c r="H41" s="66">
        <v>5</v>
      </c>
      <c r="I41" s="83">
        <v>3</v>
      </c>
      <c r="J41" s="51">
        <v>4</v>
      </c>
      <c r="K41" s="51">
        <v>3</v>
      </c>
      <c r="L41" s="51">
        <v>7</v>
      </c>
      <c r="M41" s="51">
        <v>2</v>
      </c>
      <c r="N41" s="51">
        <v>6</v>
      </c>
      <c r="O41" s="51">
        <v>3</v>
      </c>
      <c r="P41" s="51">
        <v>5</v>
      </c>
      <c r="Q41" s="66">
        <v>6</v>
      </c>
      <c r="R41" s="66">
        <v>11</v>
      </c>
      <c r="S41" s="66">
        <v>11</v>
      </c>
      <c r="T41" s="66">
        <v>12</v>
      </c>
      <c r="U41" s="66">
        <v>12</v>
      </c>
      <c r="V41" s="66">
        <v>2</v>
      </c>
      <c r="W41" s="83">
        <v>9</v>
      </c>
      <c r="X41" s="67">
        <v>1</v>
      </c>
    </row>
    <row r="42" spans="1:24" s="5" customFormat="1" x14ac:dyDescent="0.25">
      <c r="A42" s="64"/>
      <c r="B42" s="93" t="s">
        <v>289</v>
      </c>
      <c r="C42" s="69">
        <v>112</v>
      </c>
      <c r="D42" s="69">
        <v>1</v>
      </c>
      <c r="E42" s="69">
        <v>5</v>
      </c>
      <c r="F42" s="69">
        <v>1</v>
      </c>
      <c r="G42" s="69">
        <v>3</v>
      </c>
      <c r="H42" s="69">
        <v>5</v>
      </c>
      <c r="I42" s="31">
        <v>3</v>
      </c>
      <c r="J42" s="55">
        <v>4</v>
      </c>
      <c r="K42" s="55">
        <v>3</v>
      </c>
      <c r="L42" s="55">
        <v>7</v>
      </c>
      <c r="M42" s="55">
        <v>2</v>
      </c>
      <c r="N42" s="55">
        <v>6</v>
      </c>
      <c r="O42" s="55">
        <v>3</v>
      </c>
      <c r="P42" s="55">
        <v>5</v>
      </c>
      <c r="Q42" s="69">
        <v>6</v>
      </c>
      <c r="R42" s="69">
        <v>11</v>
      </c>
      <c r="S42" s="69">
        <v>11</v>
      </c>
      <c r="T42" s="69">
        <v>12</v>
      </c>
      <c r="U42" s="69">
        <v>12</v>
      </c>
      <c r="V42" s="69">
        <v>2</v>
      </c>
      <c r="W42" s="31">
        <v>9</v>
      </c>
      <c r="X42" s="43">
        <v>1</v>
      </c>
    </row>
    <row r="43" spans="1:24" s="5" customFormat="1" ht="21" x14ac:dyDescent="0.25">
      <c r="A43" s="64"/>
      <c r="B43" s="70" t="s">
        <v>290</v>
      </c>
      <c r="C43" s="71">
        <v>74</v>
      </c>
      <c r="D43" s="71">
        <v>1</v>
      </c>
      <c r="E43" s="71">
        <v>0</v>
      </c>
      <c r="F43" s="71">
        <v>0</v>
      </c>
      <c r="G43" s="71">
        <v>1</v>
      </c>
      <c r="H43" s="71">
        <v>2</v>
      </c>
      <c r="I43" s="84">
        <v>3</v>
      </c>
      <c r="J43" s="51">
        <v>4</v>
      </c>
      <c r="K43" s="51">
        <v>7</v>
      </c>
      <c r="L43" s="51">
        <v>1</v>
      </c>
      <c r="M43" s="51">
        <v>1</v>
      </c>
      <c r="N43" s="51">
        <v>6</v>
      </c>
      <c r="O43" s="51">
        <v>3</v>
      </c>
      <c r="P43" s="51">
        <v>3</v>
      </c>
      <c r="Q43" s="71">
        <v>2</v>
      </c>
      <c r="R43" s="71">
        <v>3</v>
      </c>
      <c r="S43" s="71">
        <v>1</v>
      </c>
      <c r="T43" s="71">
        <v>12</v>
      </c>
      <c r="U43" s="71">
        <v>8</v>
      </c>
      <c r="V43" s="71">
        <v>7</v>
      </c>
      <c r="W43" s="84">
        <v>7</v>
      </c>
      <c r="X43" s="72">
        <v>2</v>
      </c>
    </row>
    <row r="44" spans="1:24" x14ac:dyDescent="0.25">
      <c r="B44" s="93" t="s">
        <v>291</v>
      </c>
      <c r="C44" s="69">
        <v>18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31">
        <v>1</v>
      </c>
      <c r="J44" s="55">
        <v>3</v>
      </c>
      <c r="K44" s="55">
        <v>5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69">
        <v>1</v>
      </c>
      <c r="R44" s="69">
        <v>0</v>
      </c>
      <c r="S44" s="69">
        <v>1</v>
      </c>
      <c r="T44" s="69">
        <v>2</v>
      </c>
      <c r="U44" s="69">
        <v>0</v>
      </c>
      <c r="V44" s="69">
        <v>0</v>
      </c>
      <c r="W44" s="31">
        <v>4</v>
      </c>
      <c r="X44" s="43">
        <v>1</v>
      </c>
    </row>
    <row r="45" spans="1:24" x14ac:dyDescent="0.25">
      <c r="B45" s="93" t="s">
        <v>292</v>
      </c>
      <c r="C45" s="69">
        <v>7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31">
        <v>1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1</v>
      </c>
      <c r="Q45" s="69">
        <v>0</v>
      </c>
      <c r="R45" s="69">
        <v>1</v>
      </c>
      <c r="S45" s="69">
        <v>0</v>
      </c>
      <c r="T45" s="69">
        <v>2</v>
      </c>
      <c r="U45" s="69">
        <v>0</v>
      </c>
      <c r="V45" s="69">
        <v>0</v>
      </c>
      <c r="W45" s="31">
        <v>2</v>
      </c>
      <c r="X45" s="43">
        <v>0</v>
      </c>
    </row>
    <row r="46" spans="1:24" s="23" customFormat="1" ht="12.75" customHeight="1" x14ac:dyDescent="0.2">
      <c r="A46" s="12"/>
      <c r="B46" s="93" t="s">
        <v>293</v>
      </c>
      <c r="C46" s="69">
        <v>38</v>
      </c>
      <c r="D46" s="69">
        <v>0</v>
      </c>
      <c r="E46" s="69">
        <v>0</v>
      </c>
      <c r="F46" s="69">
        <v>0</v>
      </c>
      <c r="G46" s="69">
        <v>1</v>
      </c>
      <c r="H46" s="69">
        <v>2</v>
      </c>
      <c r="I46" s="31">
        <v>1</v>
      </c>
      <c r="J46" s="55">
        <v>1</v>
      </c>
      <c r="K46" s="55">
        <v>2</v>
      </c>
      <c r="L46" s="55">
        <v>1</v>
      </c>
      <c r="M46" s="55">
        <v>1</v>
      </c>
      <c r="N46" s="55">
        <v>6</v>
      </c>
      <c r="O46" s="55">
        <v>1</v>
      </c>
      <c r="P46" s="55">
        <v>1</v>
      </c>
      <c r="Q46" s="69">
        <v>1</v>
      </c>
      <c r="R46" s="69">
        <v>2</v>
      </c>
      <c r="S46" s="69">
        <v>0</v>
      </c>
      <c r="T46" s="69">
        <v>4</v>
      </c>
      <c r="U46" s="69">
        <v>5</v>
      </c>
      <c r="V46" s="69">
        <v>7</v>
      </c>
      <c r="W46" s="31">
        <v>1</v>
      </c>
      <c r="X46" s="43">
        <v>1</v>
      </c>
    </row>
    <row r="47" spans="1:24" s="60" customFormat="1" x14ac:dyDescent="0.25">
      <c r="A47" s="89"/>
      <c r="B47" s="93" t="s">
        <v>294</v>
      </c>
      <c r="C47" s="69">
        <v>11</v>
      </c>
      <c r="D47" s="69">
        <v>1</v>
      </c>
      <c r="E47" s="69">
        <v>0</v>
      </c>
      <c r="F47" s="69">
        <v>0</v>
      </c>
      <c r="G47" s="69">
        <v>0</v>
      </c>
      <c r="H47" s="69">
        <v>0</v>
      </c>
      <c r="I47" s="31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2</v>
      </c>
      <c r="P47" s="59">
        <v>1</v>
      </c>
      <c r="Q47" s="69">
        <v>0</v>
      </c>
      <c r="R47" s="69">
        <v>0</v>
      </c>
      <c r="S47" s="69">
        <v>0</v>
      </c>
      <c r="T47" s="69">
        <v>4</v>
      </c>
      <c r="U47" s="69">
        <v>3</v>
      </c>
      <c r="V47" s="69">
        <v>0</v>
      </c>
      <c r="W47" s="31">
        <v>0</v>
      </c>
      <c r="X47" s="43">
        <v>0</v>
      </c>
    </row>
    <row r="48" spans="1:24" s="5" customFormat="1" x14ac:dyDescent="0.25">
      <c r="A48" s="64"/>
      <c r="B48" s="70" t="s">
        <v>295</v>
      </c>
      <c r="C48" s="71">
        <v>2365</v>
      </c>
      <c r="D48" s="71">
        <v>70</v>
      </c>
      <c r="E48" s="71">
        <v>118</v>
      </c>
      <c r="F48" s="71">
        <v>68</v>
      </c>
      <c r="G48" s="71">
        <v>81</v>
      </c>
      <c r="H48" s="71">
        <v>83</v>
      </c>
      <c r="I48" s="84">
        <v>141</v>
      </c>
      <c r="J48" s="51">
        <v>78</v>
      </c>
      <c r="K48" s="51">
        <v>127</v>
      </c>
      <c r="L48" s="51">
        <v>75</v>
      </c>
      <c r="M48" s="51">
        <v>166</v>
      </c>
      <c r="N48" s="51">
        <v>209</v>
      </c>
      <c r="O48" s="51">
        <v>111</v>
      </c>
      <c r="P48" s="51">
        <v>182</v>
      </c>
      <c r="Q48" s="71">
        <v>48</v>
      </c>
      <c r="R48" s="71">
        <v>226</v>
      </c>
      <c r="S48" s="71">
        <v>89</v>
      </c>
      <c r="T48" s="71">
        <v>248</v>
      </c>
      <c r="U48" s="71">
        <v>83</v>
      </c>
      <c r="V48" s="71">
        <v>51</v>
      </c>
      <c r="W48" s="84">
        <v>95</v>
      </c>
      <c r="X48" s="72">
        <v>16</v>
      </c>
    </row>
    <row r="49" spans="1:24" x14ac:dyDescent="0.25">
      <c r="B49" s="93" t="s">
        <v>296</v>
      </c>
      <c r="C49" s="69">
        <v>550</v>
      </c>
      <c r="D49" s="69">
        <v>21</v>
      </c>
      <c r="E49" s="69">
        <v>24</v>
      </c>
      <c r="F49" s="69">
        <v>20</v>
      </c>
      <c r="G49" s="69">
        <v>22</v>
      </c>
      <c r="H49" s="69">
        <v>25</v>
      </c>
      <c r="I49" s="31">
        <v>42</v>
      </c>
      <c r="J49" s="54">
        <v>22</v>
      </c>
      <c r="K49" s="54">
        <v>36</v>
      </c>
      <c r="L49" s="54">
        <v>26</v>
      </c>
      <c r="M49" s="55">
        <v>36</v>
      </c>
      <c r="N49" s="55">
        <v>59</v>
      </c>
      <c r="O49" s="55">
        <v>26</v>
      </c>
      <c r="P49" s="55">
        <v>32</v>
      </c>
      <c r="Q49" s="69">
        <v>8</v>
      </c>
      <c r="R49" s="69">
        <v>47</v>
      </c>
      <c r="S49" s="69">
        <v>19</v>
      </c>
      <c r="T49" s="69">
        <v>34</v>
      </c>
      <c r="U49" s="69">
        <v>17</v>
      </c>
      <c r="V49" s="69">
        <v>9</v>
      </c>
      <c r="W49" s="31">
        <v>21</v>
      </c>
      <c r="X49" s="43">
        <v>4</v>
      </c>
    </row>
    <row r="50" spans="1:24" s="23" customFormat="1" ht="10.199999999999999" x14ac:dyDescent="0.2">
      <c r="A50" s="12"/>
      <c r="B50" s="93" t="s">
        <v>297</v>
      </c>
      <c r="C50" s="69">
        <v>39</v>
      </c>
      <c r="D50" s="69">
        <v>1</v>
      </c>
      <c r="E50" s="69">
        <v>2</v>
      </c>
      <c r="F50" s="69">
        <v>1</v>
      </c>
      <c r="G50" s="69">
        <v>0</v>
      </c>
      <c r="H50" s="69">
        <v>1</v>
      </c>
      <c r="I50" s="31">
        <v>3</v>
      </c>
      <c r="J50" s="56">
        <v>0</v>
      </c>
      <c r="K50" s="55">
        <v>0</v>
      </c>
      <c r="L50" s="56">
        <v>7</v>
      </c>
      <c r="M50" s="56">
        <v>2</v>
      </c>
      <c r="N50" s="55">
        <v>1</v>
      </c>
      <c r="O50" s="56">
        <v>1</v>
      </c>
      <c r="P50" s="56">
        <v>1</v>
      </c>
      <c r="Q50" s="69">
        <v>0</v>
      </c>
      <c r="R50" s="69">
        <v>1</v>
      </c>
      <c r="S50" s="69">
        <v>1</v>
      </c>
      <c r="T50" s="69">
        <v>4</v>
      </c>
      <c r="U50" s="69">
        <v>3</v>
      </c>
      <c r="V50" s="69">
        <v>4</v>
      </c>
      <c r="W50" s="31">
        <v>4</v>
      </c>
      <c r="X50" s="43">
        <v>2</v>
      </c>
    </row>
    <row r="51" spans="1:24" s="60" customFormat="1" x14ac:dyDescent="0.25">
      <c r="A51" s="89"/>
      <c r="B51" s="93" t="s">
        <v>298</v>
      </c>
      <c r="C51" s="69">
        <v>1776</v>
      </c>
      <c r="D51" s="69">
        <v>48</v>
      </c>
      <c r="E51" s="69">
        <v>92</v>
      </c>
      <c r="F51" s="69">
        <v>47</v>
      </c>
      <c r="G51" s="69">
        <v>59</v>
      </c>
      <c r="H51" s="69">
        <v>57</v>
      </c>
      <c r="I51" s="31">
        <v>96</v>
      </c>
      <c r="J51" s="56">
        <v>56</v>
      </c>
      <c r="K51" s="55">
        <v>91</v>
      </c>
      <c r="L51" s="55">
        <v>42</v>
      </c>
      <c r="M51" s="55">
        <v>128</v>
      </c>
      <c r="N51" s="55">
        <v>149</v>
      </c>
      <c r="O51" s="55">
        <v>84</v>
      </c>
      <c r="P51" s="55">
        <v>149</v>
      </c>
      <c r="Q51" s="69">
        <v>40</v>
      </c>
      <c r="R51" s="69">
        <v>178</v>
      </c>
      <c r="S51" s="69">
        <v>69</v>
      </c>
      <c r="T51" s="69">
        <v>210</v>
      </c>
      <c r="U51" s="69">
        <v>63</v>
      </c>
      <c r="V51" s="69">
        <v>38</v>
      </c>
      <c r="W51" s="31">
        <v>70</v>
      </c>
      <c r="X51" s="43">
        <v>10</v>
      </c>
    </row>
    <row r="52" spans="1:24" s="5" customFormat="1" ht="21" x14ac:dyDescent="0.25">
      <c r="A52" s="64"/>
      <c r="B52" s="70" t="s">
        <v>299</v>
      </c>
      <c r="C52" s="71">
        <v>37693</v>
      </c>
      <c r="D52" s="71">
        <v>4450</v>
      </c>
      <c r="E52" s="71">
        <v>1580</v>
      </c>
      <c r="F52" s="71">
        <v>1197</v>
      </c>
      <c r="G52" s="71">
        <v>3072</v>
      </c>
      <c r="H52" s="71">
        <v>1817</v>
      </c>
      <c r="I52" s="84">
        <v>2127</v>
      </c>
      <c r="J52" s="62">
        <v>2344</v>
      </c>
      <c r="K52" s="62">
        <v>1693</v>
      </c>
      <c r="L52" s="62">
        <v>1154</v>
      </c>
      <c r="M52" s="62">
        <v>2139</v>
      </c>
      <c r="N52" s="62">
        <v>2872</v>
      </c>
      <c r="O52" s="62">
        <v>1409</v>
      </c>
      <c r="P52" s="62">
        <v>2181</v>
      </c>
      <c r="Q52" s="71">
        <v>643</v>
      </c>
      <c r="R52" s="71">
        <v>2452</v>
      </c>
      <c r="S52" s="71">
        <v>1190</v>
      </c>
      <c r="T52" s="71">
        <v>1684</v>
      </c>
      <c r="U52" s="71">
        <v>1408</v>
      </c>
      <c r="V52" s="71">
        <v>495</v>
      </c>
      <c r="W52" s="84">
        <v>1357</v>
      </c>
      <c r="X52" s="72">
        <v>429</v>
      </c>
    </row>
    <row r="53" spans="1:24" s="5" customFormat="1" x14ac:dyDescent="0.25">
      <c r="A53"/>
      <c r="B53" s="93" t="s">
        <v>300</v>
      </c>
      <c r="C53" s="69">
        <v>3105</v>
      </c>
      <c r="D53" s="69">
        <v>37</v>
      </c>
      <c r="E53" s="69">
        <v>97</v>
      </c>
      <c r="F53" s="69">
        <v>90</v>
      </c>
      <c r="G53" s="69">
        <v>128</v>
      </c>
      <c r="H53" s="69">
        <v>139</v>
      </c>
      <c r="I53" s="31">
        <v>255</v>
      </c>
      <c r="J53" s="55">
        <v>146</v>
      </c>
      <c r="K53" s="55">
        <v>139</v>
      </c>
      <c r="L53" s="55">
        <v>57</v>
      </c>
      <c r="M53" s="55">
        <v>168</v>
      </c>
      <c r="N53" s="55">
        <v>388</v>
      </c>
      <c r="O53" s="55">
        <v>151</v>
      </c>
      <c r="P53" s="56">
        <v>283</v>
      </c>
      <c r="Q53" s="69">
        <v>21</v>
      </c>
      <c r="R53" s="69">
        <v>296</v>
      </c>
      <c r="S53" s="69">
        <v>96</v>
      </c>
      <c r="T53" s="69">
        <v>260</v>
      </c>
      <c r="U53" s="69">
        <v>94</v>
      </c>
      <c r="V53" s="69">
        <v>38</v>
      </c>
      <c r="W53" s="31">
        <v>180</v>
      </c>
      <c r="X53" s="43">
        <v>42</v>
      </c>
    </row>
    <row r="54" spans="1:24" s="23" customFormat="1" ht="20.399999999999999" x14ac:dyDescent="0.2">
      <c r="A54" s="12"/>
      <c r="B54" s="93" t="s">
        <v>301</v>
      </c>
      <c r="C54" s="69">
        <v>2367</v>
      </c>
      <c r="D54" s="69">
        <v>236</v>
      </c>
      <c r="E54" s="69">
        <v>110</v>
      </c>
      <c r="F54" s="69">
        <v>49</v>
      </c>
      <c r="G54" s="69">
        <v>95</v>
      </c>
      <c r="H54" s="69">
        <v>86</v>
      </c>
      <c r="I54" s="31">
        <v>76</v>
      </c>
      <c r="J54" s="55">
        <v>72</v>
      </c>
      <c r="K54" s="55">
        <v>86</v>
      </c>
      <c r="L54" s="55">
        <v>43</v>
      </c>
      <c r="M54" s="55">
        <v>63</v>
      </c>
      <c r="N54" s="55">
        <v>117</v>
      </c>
      <c r="O54" s="55">
        <v>69</v>
      </c>
      <c r="P54" s="55">
        <v>103</v>
      </c>
      <c r="Q54" s="69">
        <v>17</v>
      </c>
      <c r="R54" s="69">
        <v>136</v>
      </c>
      <c r="S54" s="69">
        <v>75</v>
      </c>
      <c r="T54" s="69">
        <v>264</v>
      </c>
      <c r="U54" s="69">
        <v>530</v>
      </c>
      <c r="V54" s="69">
        <v>37</v>
      </c>
      <c r="W54" s="31">
        <v>86</v>
      </c>
      <c r="X54" s="43">
        <v>17</v>
      </c>
    </row>
    <row r="55" spans="1:24" s="60" customFormat="1" x14ac:dyDescent="0.25">
      <c r="A55" s="89"/>
      <c r="B55" s="93" t="s">
        <v>302</v>
      </c>
      <c r="C55" s="69">
        <v>32221</v>
      </c>
      <c r="D55" s="69">
        <v>4177</v>
      </c>
      <c r="E55" s="69">
        <v>1373</v>
      </c>
      <c r="F55" s="69">
        <v>1058</v>
      </c>
      <c r="G55" s="69">
        <v>2849</v>
      </c>
      <c r="H55" s="69">
        <v>1592</v>
      </c>
      <c r="I55" s="31">
        <v>1796</v>
      </c>
      <c r="J55" s="55">
        <v>2126</v>
      </c>
      <c r="K55" s="55">
        <v>1468</v>
      </c>
      <c r="L55" s="55">
        <v>1054</v>
      </c>
      <c r="M55" s="55">
        <v>1908</v>
      </c>
      <c r="N55" s="55">
        <v>2367</v>
      </c>
      <c r="O55" s="55">
        <v>1189</v>
      </c>
      <c r="P55" s="55">
        <v>1795</v>
      </c>
      <c r="Q55" s="69">
        <v>605</v>
      </c>
      <c r="R55" s="69">
        <v>2020</v>
      </c>
      <c r="S55" s="69">
        <v>1019</v>
      </c>
      <c r="T55" s="69">
        <v>1160</v>
      </c>
      <c r="U55" s="69">
        <v>784</v>
      </c>
      <c r="V55" s="69">
        <v>420</v>
      </c>
      <c r="W55" s="31">
        <v>1091</v>
      </c>
      <c r="X55" s="43">
        <v>370</v>
      </c>
    </row>
    <row r="56" spans="1:24" s="5" customFormat="1" x14ac:dyDescent="0.25">
      <c r="A56" s="64"/>
      <c r="B56" s="70" t="s">
        <v>303</v>
      </c>
      <c r="C56" s="71">
        <v>3138</v>
      </c>
      <c r="D56" s="71">
        <v>177</v>
      </c>
      <c r="E56" s="71">
        <v>176</v>
      </c>
      <c r="F56" s="71">
        <v>109</v>
      </c>
      <c r="G56" s="71">
        <v>173</v>
      </c>
      <c r="H56" s="71">
        <v>168</v>
      </c>
      <c r="I56" s="84">
        <v>210</v>
      </c>
      <c r="J56" s="62">
        <v>161</v>
      </c>
      <c r="K56" s="62">
        <v>109</v>
      </c>
      <c r="L56" s="62">
        <v>95</v>
      </c>
      <c r="M56" s="62">
        <v>177</v>
      </c>
      <c r="N56" s="62">
        <v>294</v>
      </c>
      <c r="O56" s="62">
        <v>92</v>
      </c>
      <c r="P56" s="62">
        <v>149</v>
      </c>
      <c r="Q56" s="71">
        <v>42</v>
      </c>
      <c r="R56" s="71">
        <v>243</v>
      </c>
      <c r="S56" s="71">
        <v>92</v>
      </c>
      <c r="T56" s="71">
        <v>237</v>
      </c>
      <c r="U56" s="71">
        <v>131</v>
      </c>
      <c r="V56" s="71">
        <v>49</v>
      </c>
      <c r="W56" s="84">
        <v>160</v>
      </c>
      <c r="X56" s="72">
        <v>94</v>
      </c>
    </row>
    <row r="57" spans="1:24" x14ac:dyDescent="0.25">
      <c r="B57" s="93" t="s">
        <v>304</v>
      </c>
      <c r="C57" s="69">
        <v>190</v>
      </c>
      <c r="D57" s="69">
        <v>1</v>
      </c>
      <c r="E57" s="69">
        <v>43</v>
      </c>
      <c r="F57" s="69">
        <v>5</v>
      </c>
      <c r="G57" s="69">
        <v>5</v>
      </c>
      <c r="H57" s="69">
        <v>8</v>
      </c>
      <c r="I57" s="31">
        <v>5</v>
      </c>
      <c r="J57" s="55">
        <v>3</v>
      </c>
      <c r="K57" s="55">
        <v>6</v>
      </c>
      <c r="L57" s="55">
        <v>7</v>
      </c>
      <c r="M57" s="55">
        <v>2</v>
      </c>
      <c r="N57" s="55">
        <v>9</v>
      </c>
      <c r="O57" s="55">
        <v>4</v>
      </c>
      <c r="P57" s="55">
        <v>12</v>
      </c>
      <c r="Q57" s="69">
        <v>2</v>
      </c>
      <c r="R57" s="69">
        <v>12</v>
      </c>
      <c r="S57" s="69">
        <v>9</v>
      </c>
      <c r="T57" s="69">
        <v>14</v>
      </c>
      <c r="U57" s="69">
        <v>13</v>
      </c>
      <c r="V57" s="69">
        <v>5</v>
      </c>
      <c r="W57" s="31">
        <v>18</v>
      </c>
      <c r="X57" s="43">
        <v>7</v>
      </c>
    </row>
    <row r="58" spans="1:24" x14ac:dyDescent="0.25">
      <c r="B58" s="93" t="s">
        <v>360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31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31">
        <v>0</v>
      </c>
      <c r="X58" s="43">
        <v>0</v>
      </c>
    </row>
    <row r="59" spans="1:24" s="23" customFormat="1" ht="10.199999999999999" x14ac:dyDescent="0.2">
      <c r="A59" s="12"/>
      <c r="B59" s="93" t="s">
        <v>305</v>
      </c>
      <c r="C59" s="69">
        <v>18</v>
      </c>
      <c r="D59" s="69">
        <v>0</v>
      </c>
      <c r="E59" s="69">
        <v>0</v>
      </c>
      <c r="F59" s="69">
        <v>1</v>
      </c>
      <c r="G59" s="69">
        <v>0</v>
      </c>
      <c r="H59" s="69">
        <v>1</v>
      </c>
      <c r="I59" s="31">
        <v>0</v>
      </c>
      <c r="J59" s="55">
        <v>0</v>
      </c>
      <c r="K59" s="55">
        <v>0</v>
      </c>
      <c r="L59" s="55">
        <v>1</v>
      </c>
      <c r="M59" s="55">
        <v>2</v>
      </c>
      <c r="N59" s="55">
        <v>0</v>
      </c>
      <c r="O59" s="55">
        <v>0</v>
      </c>
      <c r="P59" s="55">
        <v>0</v>
      </c>
      <c r="Q59" s="69">
        <v>0</v>
      </c>
      <c r="R59" s="69">
        <v>2</v>
      </c>
      <c r="S59" s="69">
        <v>0</v>
      </c>
      <c r="T59" s="69">
        <v>0</v>
      </c>
      <c r="U59" s="69">
        <v>0</v>
      </c>
      <c r="V59" s="69">
        <v>0</v>
      </c>
      <c r="W59" s="31">
        <v>1</v>
      </c>
      <c r="X59" s="43">
        <v>10</v>
      </c>
    </row>
    <row r="60" spans="1:24" s="60" customFormat="1" x14ac:dyDescent="0.25">
      <c r="A60" s="89"/>
      <c r="B60" s="93" t="s">
        <v>306</v>
      </c>
      <c r="C60" s="69">
        <v>2535</v>
      </c>
      <c r="D60" s="69">
        <v>157</v>
      </c>
      <c r="E60" s="69">
        <v>118</v>
      </c>
      <c r="F60" s="69">
        <v>87</v>
      </c>
      <c r="G60" s="69">
        <v>140</v>
      </c>
      <c r="H60" s="69">
        <v>129</v>
      </c>
      <c r="I60" s="31">
        <v>169</v>
      </c>
      <c r="J60" s="59">
        <v>136</v>
      </c>
      <c r="K60" s="59">
        <v>78</v>
      </c>
      <c r="L60" s="59">
        <v>75</v>
      </c>
      <c r="M60" s="59">
        <v>157</v>
      </c>
      <c r="N60" s="59">
        <v>260</v>
      </c>
      <c r="O60" s="59">
        <v>74</v>
      </c>
      <c r="P60" s="59">
        <v>120</v>
      </c>
      <c r="Q60" s="69">
        <v>33</v>
      </c>
      <c r="R60" s="69">
        <v>202</v>
      </c>
      <c r="S60" s="69">
        <v>64</v>
      </c>
      <c r="T60" s="69">
        <v>208</v>
      </c>
      <c r="U60" s="69">
        <v>103</v>
      </c>
      <c r="V60" s="69">
        <v>41</v>
      </c>
      <c r="W60" s="31">
        <v>121</v>
      </c>
      <c r="X60" s="43">
        <v>63</v>
      </c>
    </row>
    <row r="61" spans="1:24" x14ac:dyDescent="0.25">
      <c r="B61" s="93" t="s">
        <v>307</v>
      </c>
      <c r="C61" s="69">
        <v>395</v>
      </c>
      <c r="D61" s="69">
        <v>19</v>
      </c>
      <c r="E61" s="69">
        <v>15</v>
      </c>
      <c r="F61" s="69">
        <v>16</v>
      </c>
      <c r="G61" s="69">
        <v>28</v>
      </c>
      <c r="H61" s="69">
        <v>30</v>
      </c>
      <c r="I61" s="31">
        <v>36</v>
      </c>
      <c r="J61" s="56">
        <v>22</v>
      </c>
      <c r="K61" s="56">
        <v>25</v>
      </c>
      <c r="L61" s="55">
        <v>12</v>
      </c>
      <c r="M61" s="56">
        <v>16</v>
      </c>
      <c r="N61" s="56">
        <v>25</v>
      </c>
      <c r="O61" s="56">
        <v>14</v>
      </c>
      <c r="P61" s="56">
        <v>17</v>
      </c>
      <c r="Q61" s="69">
        <v>7</v>
      </c>
      <c r="R61" s="69">
        <v>27</v>
      </c>
      <c r="S61" s="69">
        <v>19</v>
      </c>
      <c r="T61" s="69">
        <v>15</v>
      </c>
      <c r="U61" s="69">
        <v>15</v>
      </c>
      <c r="V61" s="69">
        <v>3</v>
      </c>
      <c r="W61" s="31">
        <v>20</v>
      </c>
      <c r="X61" s="43">
        <v>14</v>
      </c>
    </row>
    <row r="62" spans="1:24" s="5" customFormat="1" ht="10.199999999999999" x14ac:dyDescent="0.2">
      <c r="A62" s="61"/>
      <c r="B62" s="70" t="s">
        <v>308</v>
      </c>
      <c r="C62" s="71">
        <v>19630</v>
      </c>
      <c r="D62" s="71">
        <v>3248</v>
      </c>
      <c r="E62" s="71">
        <v>862</v>
      </c>
      <c r="F62" s="71">
        <v>634</v>
      </c>
      <c r="G62" s="71">
        <v>1372</v>
      </c>
      <c r="H62" s="71">
        <v>1048</v>
      </c>
      <c r="I62" s="84">
        <v>1019</v>
      </c>
      <c r="J62" s="51">
        <v>1492</v>
      </c>
      <c r="K62" s="51">
        <v>999</v>
      </c>
      <c r="L62" s="51">
        <v>903</v>
      </c>
      <c r="M62" s="51">
        <v>916</v>
      </c>
      <c r="N62" s="51">
        <v>1137</v>
      </c>
      <c r="O62" s="51">
        <v>660</v>
      </c>
      <c r="P62" s="51">
        <v>858</v>
      </c>
      <c r="Q62" s="71">
        <v>289</v>
      </c>
      <c r="R62" s="71">
        <v>1026</v>
      </c>
      <c r="S62" s="71">
        <v>696</v>
      </c>
      <c r="T62" s="71">
        <v>548</v>
      </c>
      <c r="U62" s="71">
        <v>428</v>
      </c>
      <c r="V62" s="71">
        <v>227</v>
      </c>
      <c r="W62" s="84">
        <v>872</v>
      </c>
      <c r="X62" s="72">
        <v>396</v>
      </c>
    </row>
    <row r="63" spans="1:24" s="60" customFormat="1" x14ac:dyDescent="0.25">
      <c r="A63" s="73"/>
      <c r="B63" s="93" t="s">
        <v>309</v>
      </c>
      <c r="C63" s="69">
        <v>945</v>
      </c>
      <c r="D63" s="69">
        <v>299</v>
      </c>
      <c r="E63" s="69">
        <v>38</v>
      </c>
      <c r="F63" s="69">
        <v>22</v>
      </c>
      <c r="G63" s="69">
        <v>69</v>
      </c>
      <c r="H63" s="69">
        <v>39</v>
      </c>
      <c r="I63" s="31">
        <v>75</v>
      </c>
      <c r="J63" s="55">
        <v>77</v>
      </c>
      <c r="K63" s="55">
        <v>38</v>
      </c>
      <c r="L63" s="55">
        <v>73</v>
      </c>
      <c r="M63" s="55">
        <v>22</v>
      </c>
      <c r="N63" s="55">
        <v>18</v>
      </c>
      <c r="O63" s="55">
        <v>16</v>
      </c>
      <c r="P63" s="55">
        <v>15</v>
      </c>
      <c r="Q63" s="69">
        <v>1</v>
      </c>
      <c r="R63" s="69">
        <v>34</v>
      </c>
      <c r="S63" s="69">
        <v>24</v>
      </c>
      <c r="T63" s="69">
        <v>7</v>
      </c>
      <c r="U63" s="69">
        <v>10</v>
      </c>
      <c r="V63" s="69">
        <v>3</v>
      </c>
      <c r="W63" s="31">
        <v>32</v>
      </c>
      <c r="X63" s="43">
        <v>33</v>
      </c>
    </row>
    <row r="64" spans="1:24" x14ac:dyDescent="0.25">
      <c r="B64" s="93" t="s">
        <v>310</v>
      </c>
      <c r="C64" s="69">
        <v>18685</v>
      </c>
      <c r="D64" s="69">
        <v>2949</v>
      </c>
      <c r="E64" s="69">
        <v>824</v>
      </c>
      <c r="F64" s="69">
        <v>612</v>
      </c>
      <c r="G64" s="69">
        <v>1303</v>
      </c>
      <c r="H64" s="69">
        <v>1009</v>
      </c>
      <c r="I64" s="31">
        <v>944</v>
      </c>
      <c r="J64" s="55">
        <v>1415</v>
      </c>
      <c r="K64" s="55">
        <v>961</v>
      </c>
      <c r="L64" s="55">
        <v>830</v>
      </c>
      <c r="M64" s="55">
        <v>894</v>
      </c>
      <c r="N64" s="55">
        <v>1119</v>
      </c>
      <c r="O64" s="55">
        <v>644</v>
      </c>
      <c r="P64" s="55">
        <v>843</v>
      </c>
      <c r="Q64" s="69">
        <v>288</v>
      </c>
      <c r="R64" s="69">
        <v>992</v>
      </c>
      <c r="S64" s="69">
        <v>672</v>
      </c>
      <c r="T64" s="69">
        <v>541</v>
      </c>
      <c r="U64" s="69">
        <v>418</v>
      </c>
      <c r="V64" s="69">
        <v>224</v>
      </c>
      <c r="W64" s="31">
        <v>840</v>
      </c>
      <c r="X64" s="43">
        <v>363</v>
      </c>
    </row>
    <row r="65" spans="1:24" s="5" customFormat="1" x14ac:dyDescent="0.25">
      <c r="A65" s="64"/>
      <c r="B65" s="70" t="s">
        <v>311</v>
      </c>
      <c r="C65" s="71">
        <v>1504</v>
      </c>
      <c r="D65" s="71">
        <v>101</v>
      </c>
      <c r="E65" s="71">
        <v>84</v>
      </c>
      <c r="F65" s="71">
        <v>36</v>
      </c>
      <c r="G65" s="71">
        <v>75</v>
      </c>
      <c r="H65" s="71">
        <v>71</v>
      </c>
      <c r="I65" s="84">
        <v>123</v>
      </c>
      <c r="J65" s="51">
        <v>70</v>
      </c>
      <c r="K65" s="51">
        <v>73</v>
      </c>
      <c r="L65" s="51">
        <v>43</v>
      </c>
      <c r="M65" s="51">
        <v>102</v>
      </c>
      <c r="N65" s="51">
        <v>129</v>
      </c>
      <c r="O65" s="51">
        <v>68</v>
      </c>
      <c r="P65" s="63">
        <v>114</v>
      </c>
      <c r="Q65" s="71">
        <v>16</v>
      </c>
      <c r="R65" s="71">
        <v>144</v>
      </c>
      <c r="S65" s="71">
        <v>59</v>
      </c>
      <c r="T65" s="71">
        <v>74</v>
      </c>
      <c r="U65" s="71">
        <v>26</v>
      </c>
      <c r="V65" s="71">
        <v>13</v>
      </c>
      <c r="W65" s="84">
        <v>75</v>
      </c>
      <c r="X65" s="72">
        <v>8</v>
      </c>
    </row>
    <row r="66" spans="1:24" s="5" customFormat="1" x14ac:dyDescent="0.25">
      <c r="A66"/>
      <c r="B66" s="93" t="s">
        <v>312</v>
      </c>
      <c r="C66" s="69">
        <v>106</v>
      </c>
      <c r="D66" s="69">
        <v>15</v>
      </c>
      <c r="E66" s="69">
        <v>3</v>
      </c>
      <c r="F66" s="69">
        <v>3</v>
      </c>
      <c r="G66" s="69">
        <v>13</v>
      </c>
      <c r="H66" s="69">
        <v>7</v>
      </c>
      <c r="I66" s="31">
        <v>2</v>
      </c>
      <c r="J66" s="59">
        <v>5</v>
      </c>
      <c r="K66" s="59">
        <v>5</v>
      </c>
      <c r="L66" s="59">
        <v>7</v>
      </c>
      <c r="M66" s="59">
        <v>5</v>
      </c>
      <c r="N66" s="59">
        <v>7</v>
      </c>
      <c r="O66" s="59">
        <v>4</v>
      </c>
      <c r="P66" s="59">
        <v>2</v>
      </c>
      <c r="Q66" s="69">
        <v>2</v>
      </c>
      <c r="R66" s="69">
        <v>11</v>
      </c>
      <c r="S66" s="69">
        <v>2</v>
      </c>
      <c r="T66" s="69">
        <v>2</v>
      </c>
      <c r="U66" s="69">
        <v>3</v>
      </c>
      <c r="V66" s="69">
        <v>1</v>
      </c>
      <c r="W66" s="31">
        <v>7</v>
      </c>
      <c r="X66" s="43">
        <v>0</v>
      </c>
    </row>
    <row r="67" spans="1:24" ht="21" x14ac:dyDescent="0.25">
      <c r="B67" s="93" t="s">
        <v>313</v>
      </c>
      <c r="C67" s="69">
        <v>255</v>
      </c>
      <c r="D67" s="69">
        <v>27</v>
      </c>
      <c r="E67" s="69">
        <v>19</v>
      </c>
      <c r="F67" s="69">
        <v>7</v>
      </c>
      <c r="G67" s="69">
        <v>17</v>
      </c>
      <c r="H67" s="69">
        <v>27</v>
      </c>
      <c r="I67" s="31">
        <v>9</v>
      </c>
      <c r="J67" s="55">
        <v>24</v>
      </c>
      <c r="K67" s="55">
        <v>7</v>
      </c>
      <c r="L67" s="55">
        <v>7</v>
      </c>
      <c r="M67" s="55">
        <v>15</v>
      </c>
      <c r="N67" s="55">
        <v>14</v>
      </c>
      <c r="O67" s="55">
        <v>5</v>
      </c>
      <c r="P67" s="55">
        <v>8</v>
      </c>
      <c r="Q67" s="69">
        <v>0</v>
      </c>
      <c r="R67" s="69">
        <v>32</v>
      </c>
      <c r="S67" s="69">
        <v>15</v>
      </c>
      <c r="T67" s="69">
        <v>3</v>
      </c>
      <c r="U67" s="69">
        <v>3</v>
      </c>
      <c r="V67" s="69">
        <v>0</v>
      </c>
      <c r="W67" s="31">
        <v>15</v>
      </c>
      <c r="X67" s="43">
        <v>1</v>
      </c>
    </row>
    <row r="68" spans="1:24" x14ac:dyDescent="0.25">
      <c r="B68" s="93" t="s">
        <v>314</v>
      </c>
      <c r="C68" s="69">
        <v>30</v>
      </c>
      <c r="D68" s="69">
        <v>1</v>
      </c>
      <c r="E68" s="69">
        <v>1</v>
      </c>
      <c r="F68" s="69">
        <v>0</v>
      </c>
      <c r="G68" s="69">
        <v>2</v>
      </c>
      <c r="H68" s="69">
        <v>0</v>
      </c>
      <c r="I68" s="31">
        <v>2</v>
      </c>
      <c r="J68" s="55">
        <v>1</v>
      </c>
      <c r="K68" s="55">
        <v>0</v>
      </c>
      <c r="L68" s="55">
        <v>1</v>
      </c>
      <c r="M68" s="55">
        <v>10</v>
      </c>
      <c r="N68" s="55">
        <v>1</v>
      </c>
      <c r="O68" s="55">
        <v>1</v>
      </c>
      <c r="P68" s="55">
        <v>0</v>
      </c>
      <c r="Q68" s="69">
        <v>1</v>
      </c>
      <c r="R68" s="69">
        <v>2</v>
      </c>
      <c r="S68" s="69">
        <v>2</v>
      </c>
      <c r="T68" s="69">
        <v>1</v>
      </c>
      <c r="U68" s="69">
        <v>0</v>
      </c>
      <c r="V68" s="69">
        <v>0</v>
      </c>
      <c r="W68" s="31">
        <v>4</v>
      </c>
      <c r="X68" s="43">
        <v>0</v>
      </c>
    </row>
    <row r="69" spans="1:24" s="23" customFormat="1" ht="10.199999999999999" x14ac:dyDescent="0.2">
      <c r="A69" s="12"/>
      <c r="B69" s="93" t="s">
        <v>315</v>
      </c>
      <c r="C69" s="69">
        <v>835</v>
      </c>
      <c r="D69" s="69">
        <v>49</v>
      </c>
      <c r="E69" s="69">
        <v>53</v>
      </c>
      <c r="F69" s="69">
        <v>14</v>
      </c>
      <c r="G69" s="69">
        <v>22</v>
      </c>
      <c r="H69" s="69">
        <v>21</v>
      </c>
      <c r="I69" s="31">
        <v>90</v>
      </c>
      <c r="J69" s="53">
        <v>30</v>
      </c>
      <c r="K69" s="53">
        <v>42</v>
      </c>
      <c r="L69" s="53">
        <v>18</v>
      </c>
      <c r="M69" s="53">
        <v>54</v>
      </c>
      <c r="N69" s="53">
        <v>93</v>
      </c>
      <c r="O69" s="53">
        <v>54</v>
      </c>
      <c r="P69" s="53">
        <v>86</v>
      </c>
      <c r="Q69" s="69">
        <v>11</v>
      </c>
      <c r="R69" s="69">
        <v>75</v>
      </c>
      <c r="S69" s="69">
        <v>17</v>
      </c>
      <c r="T69" s="69">
        <v>54</v>
      </c>
      <c r="U69" s="69">
        <v>14</v>
      </c>
      <c r="V69" s="69">
        <v>9</v>
      </c>
      <c r="W69" s="31">
        <v>24</v>
      </c>
      <c r="X69" s="43">
        <v>5</v>
      </c>
    </row>
    <row r="70" spans="1:24" s="60" customFormat="1" ht="21" x14ac:dyDescent="0.25">
      <c r="A70" s="89"/>
      <c r="B70" s="93" t="s">
        <v>316</v>
      </c>
      <c r="C70" s="69">
        <v>217</v>
      </c>
      <c r="D70" s="69">
        <v>8</v>
      </c>
      <c r="E70" s="69">
        <v>7</v>
      </c>
      <c r="F70" s="69">
        <v>11</v>
      </c>
      <c r="G70" s="69">
        <v>13</v>
      </c>
      <c r="H70" s="69">
        <v>14</v>
      </c>
      <c r="I70" s="31">
        <v>17</v>
      </c>
      <c r="J70" s="55">
        <v>9</v>
      </c>
      <c r="K70" s="55">
        <v>13</v>
      </c>
      <c r="L70" s="55">
        <v>7</v>
      </c>
      <c r="M70" s="55">
        <v>15</v>
      </c>
      <c r="N70" s="55">
        <v>12</v>
      </c>
      <c r="O70" s="55">
        <v>4</v>
      </c>
      <c r="P70" s="55">
        <v>18</v>
      </c>
      <c r="Q70" s="69">
        <v>2</v>
      </c>
      <c r="R70" s="69">
        <v>22</v>
      </c>
      <c r="S70" s="69">
        <v>14</v>
      </c>
      <c r="T70" s="69">
        <v>12</v>
      </c>
      <c r="U70" s="69">
        <v>5</v>
      </c>
      <c r="V70" s="69">
        <v>3</v>
      </c>
      <c r="W70" s="31">
        <v>9</v>
      </c>
      <c r="X70" s="43">
        <v>2</v>
      </c>
    </row>
    <row r="71" spans="1:24" x14ac:dyDescent="0.25">
      <c r="B71" s="93" t="s">
        <v>317</v>
      </c>
      <c r="C71" s="69">
        <v>61</v>
      </c>
      <c r="D71" s="69">
        <v>1</v>
      </c>
      <c r="E71" s="69">
        <v>1</v>
      </c>
      <c r="F71" s="69">
        <v>1</v>
      </c>
      <c r="G71" s="69">
        <v>8</v>
      </c>
      <c r="H71" s="69">
        <v>2</v>
      </c>
      <c r="I71" s="31">
        <v>3</v>
      </c>
      <c r="J71" s="55">
        <v>1</v>
      </c>
      <c r="K71" s="55">
        <v>6</v>
      </c>
      <c r="L71" s="55">
        <v>3</v>
      </c>
      <c r="M71" s="55">
        <v>3</v>
      </c>
      <c r="N71" s="55">
        <v>2</v>
      </c>
      <c r="O71" s="55">
        <v>0</v>
      </c>
      <c r="P71" s="55">
        <v>0</v>
      </c>
      <c r="Q71" s="69">
        <v>0</v>
      </c>
      <c r="R71" s="69">
        <v>2</v>
      </c>
      <c r="S71" s="69">
        <v>9</v>
      </c>
      <c r="T71" s="69">
        <v>2</v>
      </c>
      <c r="U71" s="69">
        <v>1</v>
      </c>
      <c r="V71" s="69">
        <v>0</v>
      </c>
      <c r="W71" s="31">
        <v>16</v>
      </c>
      <c r="X71" s="43">
        <v>0</v>
      </c>
    </row>
    <row r="72" spans="1:24" s="5" customFormat="1" x14ac:dyDescent="0.25">
      <c r="A72" s="64"/>
      <c r="B72" s="70" t="s">
        <v>318</v>
      </c>
      <c r="C72" s="71">
        <v>2231</v>
      </c>
      <c r="D72" s="71">
        <v>147</v>
      </c>
      <c r="E72" s="71">
        <v>106</v>
      </c>
      <c r="F72" s="71">
        <v>95</v>
      </c>
      <c r="G72" s="71">
        <v>189</v>
      </c>
      <c r="H72" s="71">
        <v>164</v>
      </c>
      <c r="I72" s="84">
        <v>173</v>
      </c>
      <c r="J72" s="51">
        <v>174</v>
      </c>
      <c r="K72" s="51">
        <v>138</v>
      </c>
      <c r="L72" s="51">
        <v>76</v>
      </c>
      <c r="M72" s="51">
        <v>109</v>
      </c>
      <c r="N72" s="51">
        <v>154</v>
      </c>
      <c r="O72" s="51">
        <v>56</v>
      </c>
      <c r="P72" s="51">
        <v>87</v>
      </c>
      <c r="Q72" s="71">
        <v>50</v>
      </c>
      <c r="R72" s="71">
        <v>150</v>
      </c>
      <c r="S72" s="71">
        <v>90</v>
      </c>
      <c r="T72" s="71">
        <v>71</v>
      </c>
      <c r="U72" s="71">
        <v>56</v>
      </c>
      <c r="V72" s="71">
        <v>24</v>
      </c>
      <c r="W72" s="84">
        <v>92</v>
      </c>
      <c r="X72" s="72">
        <v>30</v>
      </c>
    </row>
    <row r="73" spans="1:24" s="23" customFormat="1" ht="10.199999999999999" x14ac:dyDescent="0.2">
      <c r="A73" s="12"/>
      <c r="B73" s="93" t="s">
        <v>319</v>
      </c>
      <c r="C73" s="69">
        <v>1633</v>
      </c>
      <c r="D73" s="69">
        <v>92</v>
      </c>
      <c r="E73" s="69">
        <v>78</v>
      </c>
      <c r="F73" s="69">
        <v>79</v>
      </c>
      <c r="G73" s="69">
        <v>160</v>
      </c>
      <c r="H73" s="69">
        <v>133</v>
      </c>
      <c r="I73" s="31">
        <v>115</v>
      </c>
      <c r="J73" s="55">
        <v>139</v>
      </c>
      <c r="K73" s="55">
        <v>107</v>
      </c>
      <c r="L73" s="55">
        <v>59</v>
      </c>
      <c r="M73" s="55">
        <v>74</v>
      </c>
      <c r="N73" s="55">
        <v>97</v>
      </c>
      <c r="O73" s="55">
        <v>37</v>
      </c>
      <c r="P73" s="55">
        <v>65</v>
      </c>
      <c r="Q73" s="69">
        <v>34</v>
      </c>
      <c r="R73" s="69">
        <v>109</v>
      </c>
      <c r="S73" s="69">
        <v>67</v>
      </c>
      <c r="T73" s="69">
        <v>41</v>
      </c>
      <c r="U73" s="69">
        <v>38</v>
      </c>
      <c r="V73" s="69">
        <v>16</v>
      </c>
      <c r="W73" s="31">
        <v>67</v>
      </c>
      <c r="X73" s="43">
        <v>26</v>
      </c>
    </row>
    <row r="74" spans="1:24" s="60" customFormat="1" ht="21" x14ac:dyDescent="0.25">
      <c r="A74" s="89"/>
      <c r="B74" s="93" t="s">
        <v>320</v>
      </c>
      <c r="C74" s="69">
        <v>282</v>
      </c>
      <c r="D74" s="69">
        <v>18</v>
      </c>
      <c r="E74" s="69">
        <v>18</v>
      </c>
      <c r="F74" s="69">
        <v>5</v>
      </c>
      <c r="G74" s="69">
        <v>13</v>
      </c>
      <c r="H74" s="69">
        <v>20</v>
      </c>
      <c r="I74" s="31">
        <v>17</v>
      </c>
      <c r="J74" s="55">
        <v>17</v>
      </c>
      <c r="K74" s="55">
        <v>16</v>
      </c>
      <c r="L74" s="55">
        <v>12</v>
      </c>
      <c r="M74" s="56">
        <v>13</v>
      </c>
      <c r="N74" s="56">
        <v>29</v>
      </c>
      <c r="O74" s="56">
        <v>5</v>
      </c>
      <c r="P74" s="56">
        <v>12</v>
      </c>
      <c r="Q74" s="69">
        <v>9</v>
      </c>
      <c r="R74" s="69">
        <v>10</v>
      </c>
      <c r="S74" s="69">
        <v>17</v>
      </c>
      <c r="T74" s="69">
        <v>18</v>
      </c>
      <c r="U74" s="69">
        <v>9</v>
      </c>
      <c r="V74" s="69">
        <v>4</v>
      </c>
      <c r="W74" s="31">
        <v>18</v>
      </c>
      <c r="X74" s="43">
        <v>2</v>
      </c>
    </row>
    <row r="75" spans="1:24" s="23" customFormat="1" ht="10.199999999999999" x14ac:dyDescent="0.2">
      <c r="A75" s="12"/>
      <c r="B75" s="93" t="s">
        <v>321</v>
      </c>
      <c r="C75" s="69">
        <v>316</v>
      </c>
      <c r="D75" s="69">
        <v>37</v>
      </c>
      <c r="E75" s="69">
        <v>10</v>
      </c>
      <c r="F75" s="69">
        <v>11</v>
      </c>
      <c r="G75" s="69">
        <v>16</v>
      </c>
      <c r="H75" s="69">
        <v>11</v>
      </c>
      <c r="I75" s="31">
        <v>41</v>
      </c>
      <c r="J75" s="55">
        <v>18</v>
      </c>
      <c r="K75" s="55">
        <v>15</v>
      </c>
      <c r="L75" s="55">
        <v>5</v>
      </c>
      <c r="M75" s="55">
        <v>22</v>
      </c>
      <c r="N75" s="55">
        <v>28</v>
      </c>
      <c r="O75" s="55">
        <v>14</v>
      </c>
      <c r="P75" s="55">
        <v>10</v>
      </c>
      <c r="Q75" s="69">
        <v>7</v>
      </c>
      <c r="R75" s="69">
        <v>31</v>
      </c>
      <c r="S75" s="69">
        <v>6</v>
      </c>
      <c r="T75" s="69">
        <v>12</v>
      </c>
      <c r="U75" s="69">
        <v>9</v>
      </c>
      <c r="V75" s="69">
        <v>4</v>
      </c>
      <c r="W75" s="31">
        <v>7</v>
      </c>
      <c r="X75" s="43">
        <v>2</v>
      </c>
    </row>
    <row r="76" spans="1:24" s="5" customFormat="1" x14ac:dyDescent="0.25">
      <c r="A76" s="64"/>
      <c r="B76" s="70" t="s">
        <v>322</v>
      </c>
      <c r="C76" s="71">
        <v>1281</v>
      </c>
      <c r="D76" s="71">
        <v>71</v>
      </c>
      <c r="E76" s="71">
        <v>95</v>
      </c>
      <c r="F76" s="71">
        <v>49</v>
      </c>
      <c r="G76" s="71">
        <v>70</v>
      </c>
      <c r="H76" s="71">
        <v>64</v>
      </c>
      <c r="I76" s="84">
        <v>73</v>
      </c>
      <c r="J76" s="62">
        <v>92</v>
      </c>
      <c r="K76" s="62">
        <v>61</v>
      </c>
      <c r="L76" s="62">
        <v>45</v>
      </c>
      <c r="M76" s="62">
        <v>75</v>
      </c>
      <c r="N76" s="62">
        <v>110</v>
      </c>
      <c r="O76" s="62">
        <v>25</v>
      </c>
      <c r="P76" s="62">
        <v>68</v>
      </c>
      <c r="Q76" s="71">
        <v>34</v>
      </c>
      <c r="R76" s="71">
        <v>100</v>
      </c>
      <c r="S76" s="71">
        <v>67</v>
      </c>
      <c r="T76" s="71">
        <v>45</v>
      </c>
      <c r="U76" s="71">
        <v>42</v>
      </c>
      <c r="V76" s="71">
        <v>21</v>
      </c>
      <c r="W76" s="84">
        <v>57</v>
      </c>
      <c r="X76" s="72">
        <v>17</v>
      </c>
    </row>
    <row r="77" spans="1:24" s="5" customFormat="1" x14ac:dyDescent="0.25">
      <c r="A77"/>
      <c r="B77" s="93" t="s">
        <v>323</v>
      </c>
      <c r="C77" s="69">
        <v>1281</v>
      </c>
      <c r="D77" s="69">
        <v>71</v>
      </c>
      <c r="E77" s="69">
        <v>95</v>
      </c>
      <c r="F77" s="69">
        <v>49</v>
      </c>
      <c r="G77" s="69">
        <v>70</v>
      </c>
      <c r="H77" s="69">
        <v>64</v>
      </c>
      <c r="I77" s="31">
        <v>73</v>
      </c>
      <c r="J77" s="55">
        <v>92</v>
      </c>
      <c r="K77" s="55">
        <v>61</v>
      </c>
      <c r="L77" s="55">
        <v>45</v>
      </c>
      <c r="M77" s="55">
        <v>75</v>
      </c>
      <c r="N77" s="55">
        <v>110</v>
      </c>
      <c r="O77" s="55">
        <v>25</v>
      </c>
      <c r="P77" s="55">
        <v>68</v>
      </c>
      <c r="Q77" s="69">
        <v>34</v>
      </c>
      <c r="R77" s="69">
        <v>100</v>
      </c>
      <c r="S77" s="69">
        <v>67</v>
      </c>
      <c r="T77" s="69">
        <v>45</v>
      </c>
      <c r="U77" s="69">
        <v>42</v>
      </c>
      <c r="V77" s="69">
        <v>21</v>
      </c>
      <c r="W77" s="31">
        <v>57</v>
      </c>
      <c r="X77" s="43">
        <v>17</v>
      </c>
    </row>
    <row r="78" spans="1:24" s="5" customFormat="1" x14ac:dyDescent="0.25">
      <c r="A78" s="64"/>
      <c r="B78" s="70" t="s">
        <v>324</v>
      </c>
      <c r="C78" s="71">
        <v>2927</v>
      </c>
      <c r="D78" s="71">
        <v>200</v>
      </c>
      <c r="E78" s="71">
        <v>159</v>
      </c>
      <c r="F78" s="71">
        <v>115</v>
      </c>
      <c r="G78" s="71">
        <v>193</v>
      </c>
      <c r="H78" s="71">
        <v>235</v>
      </c>
      <c r="I78" s="84">
        <v>212</v>
      </c>
      <c r="J78" s="51">
        <v>201</v>
      </c>
      <c r="K78" s="51">
        <v>164</v>
      </c>
      <c r="L78" s="51">
        <v>128</v>
      </c>
      <c r="M78" s="51">
        <v>143</v>
      </c>
      <c r="N78" s="51">
        <v>177</v>
      </c>
      <c r="O78" s="51">
        <v>72</v>
      </c>
      <c r="P78" s="51">
        <v>149</v>
      </c>
      <c r="Q78" s="71">
        <v>59</v>
      </c>
      <c r="R78" s="71">
        <v>221</v>
      </c>
      <c r="S78" s="71">
        <v>143</v>
      </c>
      <c r="T78" s="71">
        <v>98</v>
      </c>
      <c r="U78" s="71">
        <v>68</v>
      </c>
      <c r="V78" s="71">
        <v>32</v>
      </c>
      <c r="W78" s="84">
        <v>123</v>
      </c>
      <c r="X78" s="72">
        <v>35</v>
      </c>
    </row>
    <row r="79" spans="1:24" x14ac:dyDescent="0.25">
      <c r="B79" s="93" t="s">
        <v>325</v>
      </c>
      <c r="C79" s="69">
        <v>934</v>
      </c>
      <c r="D79" s="69">
        <v>31</v>
      </c>
      <c r="E79" s="69">
        <v>48</v>
      </c>
      <c r="F79" s="69">
        <v>34</v>
      </c>
      <c r="G79" s="69">
        <v>37</v>
      </c>
      <c r="H79" s="69">
        <v>42</v>
      </c>
      <c r="I79" s="31">
        <v>55</v>
      </c>
      <c r="J79" s="55">
        <v>74</v>
      </c>
      <c r="K79" s="55">
        <v>47</v>
      </c>
      <c r="L79" s="55">
        <v>35</v>
      </c>
      <c r="M79" s="55">
        <v>65</v>
      </c>
      <c r="N79" s="55">
        <v>79</v>
      </c>
      <c r="O79" s="55">
        <v>32</v>
      </c>
      <c r="P79" s="55">
        <v>78</v>
      </c>
      <c r="Q79" s="69">
        <v>32</v>
      </c>
      <c r="R79" s="69">
        <v>84</v>
      </c>
      <c r="S79" s="69">
        <v>48</v>
      </c>
      <c r="T79" s="69">
        <v>39</v>
      </c>
      <c r="U79" s="69">
        <v>20</v>
      </c>
      <c r="V79" s="69">
        <v>15</v>
      </c>
      <c r="W79" s="31">
        <v>33</v>
      </c>
      <c r="X79" s="43">
        <v>6</v>
      </c>
    </row>
    <row r="80" spans="1:24" ht="21" x14ac:dyDescent="0.25">
      <c r="B80" s="93" t="s">
        <v>326</v>
      </c>
      <c r="C80" s="69">
        <v>277</v>
      </c>
      <c r="D80" s="69">
        <v>12</v>
      </c>
      <c r="E80" s="69">
        <v>14</v>
      </c>
      <c r="F80" s="69">
        <v>14</v>
      </c>
      <c r="G80" s="69">
        <v>29</v>
      </c>
      <c r="H80" s="69">
        <v>34</v>
      </c>
      <c r="I80" s="31">
        <v>33</v>
      </c>
      <c r="J80" s="59">
        <v>20</v>
      </c>
      <c r="K80" s="59">
        <v>11</v>
      </c>
      <c r="L80" s="59">
        <v>8</v>
      </c>
      <c r="M80" s="59">
        <v>10</v>
      </c>
      <c r="N80" s="59">
        <v>12</v>
      </c>
      <c r="O80" s="59">
        <v>5</v>
      </c>
      <c r="P80" s="59">
        <v>3</v>
      </c>
      <c r="Q80" s="69">
        <v>1</v>
      </c>
      <c r="R80" s="69">
        <v>20</v>
      </c>
      <c r="S80" s="69">
        <v>8</v>
      </c>
      <c r="T80" s="69">
        <v>5</v>
      </c>
      <c r="U80" s="69">
        <v>10</v>
      </c>
      <c r="V80" s="69">
        <v>5</v>
      </c>
      <c r="W80" s="31">
        <v>17</v>
      </c>
      <c r="X80" s="43">
        <v>6</v>
      </c>
    </row>
    <row r="81" spans="1:24" x14ac:dyDescent="0.25">
      <c r="B81" s="93" t="s">
        <v>327</v>
      </c>
      <c r="C81" s="69">
        <v>470</v>
      </c>
      <c r="D81" s="69">
        <v>43</v>
      </c>
      <c r="E81" s="69">
        <v>36</v>
      </c>
      <c r="F81" s="69">
        <v>16</v>
      </c>
      <c r="G81" s="69">
        <v>31</v>
      </c>
      <c r="H81" s="69">
        <v>43</v>
      </c>
      <c r="I81" s="31">
        <v>28</v>
      </c>
      <c r="J81" s="55">
        <v>32</v>
      </c>
      <c r="K81" s="55">
        <v>32</v>
      </c>
      <c r="L81" s="55">
        <v>24</v>
      </c>
      <c r="M81" s="55">
        <v>14</v>
      </c>
      <c r="N81" s="55">
        <v>19</v>
      </c>
      <c r="O81" s="55">
        <v>4</v>
      </c>
      <c r="P81" s="55">
        <v>16</v>
      </c>
      <c r="Q81" s="69">
        <v>7</v>
      </c>
      <c r="R81" s="69">
        <v>41</v>
      </c>
      <c r="S81" s="69">
        <v>33</v>
      </c>
      <c r="T81" s="69">
        <v>19</v>
      </c>
      <c r="U81" s="69">
        <v>7</v>
      </c>
      <c r="V81" s="69">
        <v>1</v>
      </c>
      <c r="W81" s="31">
        <v>20</v>
      </c>
      <c r="X81" s="43">
        <v>4</v>
      </c>
    </row>
    <row r="82" spans="1:24" x14ac:dyDescent="0.25">
      <c r="B82" s="93" t="s">
        <v>328</v>
      </c>
      <c r="C82" s="69">
        <v>62</v>
      </c>
      <c r="D82" s="69">
        <v>1</v>
      </c>
      <c r="E82" s="69">
        <v>0</v>
      </c>
      <c r="F82" s="69">
        <v>1</v>
      </c>
      <c r="G82" s="69">
        <v>4</v>
      </c>
      <c r="H82" s="69">
        <v>4</v>
      </c>
      <c r="I82" s="31">
        <v>2</v>
      </c>
      <c r="J82" s="53">
        <v>1</v>
      </c>
      <c r="K82" s="53">
        <v>17</v>
      </c>
      <c r="L82" s="53">
        <v>12</v>
      </c>
      <c r="M82" s="53">
        <v>0</v>
      </c>
      <c r="N82" s="53">
        <v>2</v>
      </c>
      <c r="O82" s="53">
        <v>0</v>
      </c>
      <c r="P82" s="53">
        <v>3</v>
      </c>
      <c r="Q82" s="69">
        <v>0</v>
      </c>
      <c r="R82" s="69">
        <v>4</v>
      </c>
      <c r="S82" s="69">
        <v>1</v>
      </c>
      <c r="T82" s="69">
        <v>4</v>
      </c>
      <c r="U82" s="69">
        <v>0</v>
      </c>
      <c r="V82" s="69">
        <v>0</v>
      </c>
      <c r="W82" s="31">
        <v>6</v>
      </c>
      <c r="X82" s="43">
        <v>0</v>
      </c>
    </row>
    <row r="83" spans="1:24" s="23" customFormat="1" ht="10.199999999999999" x14ac:dyDescent="0.2">
      <c r="A83" s="12"/>
      <c r="B83" s="93" t="s">
        <v>329</v>
      </c>
      <c r="C83" s="69">
        <v>254</v>
      </c>
      <c r="D83" s="69">
        <v>27</v>
      </c>
      <c r="E83" s="69">
        <v>10</v>
      </c>
      <c r="F83" s="69">
        <v>11</v>
      </c>
      <c r="G83" s="69">
        <v>15</v>
      </c>
      <c r="H83" s="69">
        <v>38</v>
      </c>
      <c r="I83" s="31">
        <v>21</v>
      </c>
      <c r="J83" s="55">
        <v>17</v>
      </c>
      <c r="K83" s="55">
        <v>9</v>
      </c>
      <c r="L83" s="55">
        <v>11</v>
      </c>
      <c r="M83" s="55">
        <v>8</v>
      </c>
      <c r="N83" s="55">
        <v>13</v>
      </c>
      <c r="O83" s="55">
        <v>5</v>
      </c>
      <c r="P83" s="55">
        <v>7</v>
      </c>
      <c r="Q83" s="69">
        <v>3</v>
      </c>
      <c r="R83" s="69">
        <v>16</v>
      </c>
      <c r="S83" s="69">
        <v>11</v>
      </c>
      <c r="T83" s="69">
        <v>5</v>
      </c>
      <c r="U83" s="69">
        <v>6</v>
      </c>
      <c r="V83" s="69">
        <v>0</v>
      </c>
      <c r="W83" s="31">
        <v>14</v>
      </c>
      <c r="X83" s="43">
        <v>7</v>
      </c>
    </row>
    <row r="84" spans="1:24" s="60" customFormat="1" x14ac:dyDescent="0.25">
      <c r="A84" s="89"/>
      <c r="B84" s="93" t="s">
        <v>330</v>
      </c>
      <c r="C84" s="69">
        <v>561</v>
      </c>
      <c r="D84" s="69">
        <v>71</v>
      </c>
      <c r="E84" s="69">
        <v>31</v>
      </c>
      <c r="F84" s="69">
        <v>20</v>
      </c>
      <c r="G84" s="69">
        <v>52</v>
      </c>
      <c r="H84" s="69">
        <v>54</v>
      </c>
      <c r="I84" s="31">
        <v>58</v>
      </c>
      <c r="J84" s="55">
        <v>34</v>
      </c>
      <c r="K84" s="55">
        <v>19</v>
      </c>
      <c r="L84" s="55">
        <v>18</v>
      </c>
      <c r="M84" s="55">
        <v>20</v>
      </c>
      <c r="N84" s="55">
        <v>34</v>
      </c>
      <c r="O84" s="55">
        <v>16</v>
      </c>
      <c r="P84" s="55">
        <v>26</v>
      </c>
      <c r="Q84" s="69">
        <v>8</v>
      </c>
      <c r="R84" s="69">
        <v>32</v>
      </c>
      <c r="S84" s="69">
        <v>17</v>
      </c>
      <c r="T84" s="69">
        <v>17</v>
      </c>
      <c r="U84" s="69">
        <v>12</v>
      </c>
      <c r="V84" s="69">
        <v>2</v>
      </c>
      <c r="W84" s="31">
        <v>16</v>
      </c>
      <c r="X84" s="43">
        <v>4</v>
      </c>
    </row>
    <row r="85" spans="1:24" x14ac:dyDescent="0.25">
      <c r="B85" s="93" t="s">
        <v>331</v>
      </c>
      <c r="C85" s="69">
        <v>369</v>
      </c>
      <c r="D85" s="69">
        <v>15</v>
      </c>
      <c r="E85" s="69">
        <v>20</v>
      </c>
      <c r="F85" s="69">
        <v>19</v>
      </c>
      <c r="G85" s="69">
        <v>25</v>
      </c>
      <c r="H85" s="69">
        <v>20</v>
      </c>
      <c r="I85" s="31">
        <v>15</v>
      </c>
      <c r="J85" s="56">
        <v>23</v>
      </c>
      <c r="K85" s="55">
        <v>29</v>
      </c>
      <c r="L85" s="55">
        <v>20</v>
      </c>
      <c r="M85" s="56">
        <v>26</v>
      </c>
      <c r="N85" s="55">
        <v>18</v>
      </c>
      <c r="O85" s="56">
        <v>10</v>
      </c>
      <c r="P85" s="56">
        <v>16</v>
      </c>
      <c r="Q85" s="69">
        <v>8</v>
      </c>
      <c r="R85" s="69">
        <v>24</v>
      </c>
      <c r="S85" s="69">
        <v>25</v>
      </c>
      <c r="T85" s="69">
        <v>9</v>
      </c>
      <c r="U85" s="69">
        <v>13</v>
      </c>
      <c r="V85" s="69">
        <v>9</v>
      </c>
      <c r="W85" s="31">
        <v>17</v>
      </c>
      <c r="X85" s="43">
        <v>8</v>
      </c>
    </row>
    <row r="86" spans="1:24" s="5" customFormat="1" x14ac:dyDescent="0.25">
      <c r="A86" s="64"/>
      <c r="B86" s="70" t="s">
        <v>332</v>
      </c>
      <c r="C86" s="71">
        <v>3621</v>
      </c>
      <c r="D86" s="71">
        <v>271</v>
      </c>
      <c r="E86" s="71">
        <v>211</v>
      </c>
      <c r="F86" s="71">
        <v>140</v>
      </c>
      <c r="G86" s="71">
        <v>267</v>
      </c>
      <c r="H86" s="71">
        <v>268</v>
      </c>
      <c r="I86" s="84">
        <v>290</v>
      </c>
      <c r="J86" s="51">
        <v>261</v>
      </c>
      <c r="K86" s="51">
        <v>188</v>
      </c>
      <c r="L86" s="51">
        <v>106</v>
      </c>
      <c r="M86" s="51">
        <v>163</v>
      </c>
      <c r="N86" s="51">
        <v>209</v>
      </c>
      <c r="O86" s="51">
        <v>91</v>
      </c>
      <c r="P86" s="51">
        <v>159</v>
      </c>
      <c r="Q86" s="71">
        <v>70</v>
      </c>
      <c r="R86" s="71">
        <v>280</v>
      </c>
      <c r="S86" s="71">
        <v>135</v>
      </c>
      <c r="T86" s="71">
        <v>136</v>
      </c>
      <c r="U86" s="71">
        <v>101</v>
      </c>
      <c r="V86" s="71">
        <v>42</v>
      </c>
      <c r="W86" s="84">
        <v>151</v>
      </c>
      <c r="X86" s="72">
        <v>82</v>
      </c>
    </row>
    <row r="87" spans="1:24" s="5" customFormat="1" x14ac:dyDescent="0.25">
      <c r="A87"/>
      <c r="B87" s="93" t="s">
        <v>333</v>
      </c>
      <c r="C87" s="69">
        <v>207</v>
      </c>
      <c r="D87" s="69">
        <v>13</v>
      </c>
      <c r="E87" s="69">
        <v>16</v>
      </c>
      <c r="F87" s="69">
        <v>7</v>
      </c>
      <c r="G87" s="69">
        <v>7</v>
      </c>
      <c r="H87" s="69">
        <v>14</v>
      </c>
      <c r="I87" s="31">
        <v>11</v>
      </c>
      <c r="J87" s="55">
        <v>7</v>
      </c>
      <c r="K87" s="55">
        <v>8</v>
      </c>
      <c r="L87" s="55">
        <v>5</v>
      </c>
      <c r="M87" s="55">
        <v>5</v>
      </c>
      <c r="N87" s="55">
        <v>7</v>
      </c>
      <c r="O87" s="55">
        <v>4</v>
      </c>
      <c r="P87" s="55">
        <v>11</v>
      </c>
      <c r="Q87" s="69">
        <v>1</v>
      </c>
      <c r="R87" s="69">
        <v>17</v>
      </c>
      <c r="S87" s="69">
        <v>4</v>
      </c>
      <c r="T87" s="69">
        <v>9</v>
      </c>
      <c r="U87" s="69">
        <v>16</v>
      </c>
      <c r="V87" s="69">
        <v>6</v>
      </c>
      <c r="W87" s="31">
        <v>20</v>
      </c>
      <c r="X87" s="43">
        <v>19</v>
      </c>
    </row>
    <row r="88" spans="1:24" s="5" customFormat="1" x14ac:dyDescent="0.25">
      <c r="A88"/>
      <c r="B88" s="93" t="s">
        <v>334</v>
      </c>
      <c r="C88" s="69">
        <v>26</v>
      </c>
      <c r="D88" s="69">
        <v>2</v>
      </c>
      <c r="E88" s="69">
        <v>3</v>
      </c>
      <c r="F88" s="69">
        <v>0</v>
      </c>
      <c r="G88" s="69">
        <v>0</v>
      </c>
      <c r="H88" s="69">
        <v>5</v>
      </c>
      <c r="I88" s="31">
        <v>5</v>
      </c>
      <c r="J88" s="55">
        <v>2</v>
      </c>
      <c r="K88" s="55">
        <v>0</v>
      </c>
      <c r="L88" s="55">
        <v>1</v>
      </c>
      <c r="M88" s="55">
        <v>0</v>
      </c>
      <c r="N88" s="55">
        <v>2</v>
      </c>
      <c r="O88" s="55">
        <v>0</v>
      </c>
      <c r="P88" s="55">
        <v>1</v>
      </c>
      <c r="Q88" s="69">
        <v>0</v>
      </c>
      <c r="R88" s="69">
        <v>2</v>
      </c>
      <c r="S88" s="69">
        <v>0</v>
      </c>
      <c r="T88" s="69">
        <v>0</v>
      </c>
      <c r="U88" s="69">
        <v>1</v>
      </c>
      <c r="V88" s="69">
        <v>0</v>
      </c>
      <c r="W88" s="31">
        <v>1</v>
      </c>
      <c r="X88" s="43">
        <v>1</v>
      </c>
    </row>
    <row r="89" spans="1:24" ht="21" x14ac:dyDescent="0.25">
      <c r="B89" s="93" t="s">
        <v>335</v>
      </c>
      <c r="C89" s="69">
        <v>515</v>
      </c>
      <c r="D89" s="69">
        <v>55</v>
      </c>
      <c r="E89" s="69">
        <v>32</v>
      </c>
      <c r="F89" s="69">
        <v>28</v>
      </c>
      <c r="G89" s="69">
        <v>43</v>
      </c>
      <c r="H89" s="69">
        <v>36</v>
      </c>
      <c r="I89" s="31">
        <v>46</v>
      </c>
      <c r="J89" s="55">
        <v>50</v>
      </c>
      <c r="K89" s="55">
        <v>19</v>
      </c>
      <c r="L89" s="55">
        <v>14</v>
      </c>
      <c r="M89" s="55">
        <v>16</v>
      </c>
      <c r="N89" s="55">
        <v>28</v>
      </c>
      <c r="O89" s="55">
        <v>17</v>
      </c>
      <c r="P89" s="55">
        <v>21</v>
      </c>
      <c r="Q89" s="69">
        <v>12</v>
      </c>
      <c r="R89" s="69">
        <v>37</v>
      </c>
      <c r="S89" s="69">
        <v>15</v>
      </c>
      <c r="T89" s="69">
        <v>11</v>
      </c>
      <c r="U89" s="69">
        <v>6</v>
      </c>
      <c r="V89" s="69">
        <v>4</v>
      </c>
      <c r="W89" s="31">
        <v>13</v>
      </c>
      <c r="X89" s="43">
        <v>12</v>
      </c>
    </row>
    <row r="90" spans="1:24" s="23" customFormat="1" ht="10.199999999999999" x14ac:dyDescent="0.2">
      <c r="A90" s="12"/>
      <c r="B90" s="93" t="s">
        <v>336</v>
      </c>
      <c r="C90" s="69">
        <v>52</v>
      </c>
      <c r="D90" s="69">
        <v>0</v>
      </c>
      <c r="E90" s="69">
        <v>5</v>
      </c>
      <c r="F90" s="69">
        <v>1</v>
      </c>
      <c r="G90" s="69">
        <v>4</v>
      </c>
      <c r="H90" s="69">
        <v>2</v>
      </c>
      <c r="I90" s="31">
        <v>1</v>
      </c>
      <c r="J90" s="53">
        <v>2</v>
      </c>
      <c r="K90" s="53">
        <v>2</v>
      </c>
      <c r="L90" s="53">
        <v>2</v>
      </c>
      <c r="M90" s="53">
        <v>4</v>
      </c>
      <c r="N90" s="53">
        <v>1</v>
      </c>
      <c r="O90" s="53">
        <v>2</v>
      </c>
      <c r="P90" s="53">
        <v>4</v>
      </c>
      <c r="Q90" s="69">
        <v>1</v>
      </c>
      <c r="R90" s="69">
        <v>6</v>
      </c>
      <c r="S90" s="69">
        <v>3</v>
      </c>
      <c r="T90" s="69">
        <v>6</v>
      </c>
      <c r="U90" s="69">
        <v>1</v>
      </c>
      <c r="V90" s="69">
        <v>0</v>
      </c>
      <c r="W90" s="31">
        <v>2</v>
      </c>
      <c r="X90" s="43">
        <v>3</v>
      </c>
    </row>
    <row r="91" spans="1:24" s="60" customFormat="1" x14ac:dyDescent="0.25">
      <c r="A91" s="89"/>
      <c r="B91" s="93" t="s">
        <v>337</v>
      </c>
      <c r="C91" s="69">
        <v>349</v>
      </c>
      <c r="D91" s="69">
        <v>11</v>
      </c>
      <c r="E91" s="69">
        <v>17</v>
      </c>
      <c r="F91" s="69">
        <v>10</v>
      </c>
      <c r="G91" s="69">
        <v>10</v>
      </c>
      <c r="H91" s="69">
        <v>7</v>
      </c>
      <c r="I91" s="31">
        <v>12</v>
      </c>
      <c r="J91" s="55">
        <v>10</v>
      </c>
      <c r="K91" s="55">
        <v>18</v>
      </c>
      <c r="L91" s="55">
        <v>3</v>
      </c>
      <c r="M91" s="55">
        <v>24</v>
      </c>
      <c r="N91" s="55">
        <v>33</v>
      </c>
      <c r="O91" s="56">
        <v>11</v>
      </c>
      <c r="P91" s="56">
        <v>35</v>
      </c>
      <c r="Q91" s="69">
        <v>8</v>
      </c>
      <c r="R91" s="69">
        <v>35</v>
      </c>
      <c r="S91" s="69">
        <v>25</v>
      </c>
      <c r="T91" s="69">
        <v>30</v>
      </c>
      <c r="U91" s="69">
        <v>18</v>
      </c>
      <c r="V91" s="69">
        <v>4</v>
      </c>
      <c r="W91" s="31">
        <v>23</v>
      </c>
      <c r="X91" s="43">
        <v>5</v>
      </c>
    </row>
    <row r="92" spans="1:24" s="23" customFormat="1" ht="20.399999999999999" x14ac:dyDescent="0.2">
      <c r="A92" s="12"/>
      <c r="B92" s="93" t="s">
        <v>338</v>
      </c>
      <c r="C92" s="69">
        <v>2472</v>
      </c>
      <c r="D92" s="69">
        <v>190</v>
      </c>
      <c r="E92" s="69">
        <v>138</v>
      </c>
      <c r="F92" s="69">
        <v>94</v>
      </c>
      <c r="G92" s="69">
        <v>203</v>
      </c>
      <c r="H92" s="69">
        <v>204</v>
      </c>
      <c r="I92" s="31">
        <v>215</v>
      </c>
      <c r="J92" s="55">
        <v>190</v>
      </c>
      <c r="K92" s="55">
        <v>141</v>
      </c>
      <c r="L92" s="55">
        <v>81</v>
      </c>
      <c r="M92" s="55">
        <v>114</v>
      </c>
      <c r="N92" s="55">
        <v>138</v>
      </c>
      <c r="O92" s="55">
        <v>57</v>
      </c>
      <c r="P92" s="55">
        <v>87</v>
      </c>
      <c r="Q92" s="69">
        <v>48</v>
      </c>
      <c r="R92" s="69">
        <v>183</v>
      </c>
      <c r="S92" s="69">
        <v>88</v>
      </c>
      <c r="T92" s="69">
        <v>80</v>
      </c>
      <c r="U92" s="69">
        <v>59</v>
      </c>
      <c r="V92" s="69">
        <v>28</v>
      </c>
      <c r="W92" s="31">
        <v>92</v>
      </c>
      <c r="X92" s="43">
        <v>42</v>
      </c>
    </row>
    <row r="93" spans="1:24" s="5" customFormat="1" x14ac:dyDescent="0.25">
      <c r="A93" s="64"/>
      <c r="B93" s="70" t="s">
        <v>339</v>
      </c>
      <c r="C93" s="71">
        <v>667</v>
      </c>
      <c r="D93" s="71">
        <v>103</v>
      </c>
      <c r="E93" s="71">
        <v>24</v>
      </c>
      <c r="F93" s="71">
        <v>22</v>
      </c>
      <c r="G93" s="71">
        <v>40</v>
      </c>
      <c r="H93" s="71">
        <v>59</v>
      </c>
      <c r="I93" s="84">
        <v>51</v>
      </c>
      <c r="J93" s="51">
        <v>74</v>
      </c>
      <c r="K93" s="51">
        <v>39</v>
      </c>
      <c r="L93" s="51">
        <v>52</v>
      </c>
      <c r="M93" s="51">
        <v>29</v>
      </c>
      <c r="N93" s="51">
        <v>24</v>
      </c>
      <c r="O93" s="51">
        <v>14</v>
      </c>
      <c r="P93" s="51">
        <v>25</v>
      </c>
      <c r="Q93" s="71">
        <v>11</v>
      </c>
      <c r="R93" s="71">
        <v>12</v>
      </c>
      <c r="S93" s="71">
        <v>13</v>
      </c>
      <c r="T93" s="71">
        <v>22</v>
      </c>
      <c r="U93" s="71">
        <v>11</v>
      </c>
      <c r="V93" s="71">
        <v>8</v>
      </c>
      <c r="W93" s="84">
        <v>25</v>
      </c>
      <c r="X93" s="72">
        <v>9</v>
      </c>
    </row>
    <row r="94" spans="1:24" s="23" customFormat="1" x14ac:dyDescent="0.25">
      <c r="A94" s="12"/>
      <c r="B94" s="93" t="s">
        <v>340</v>
      </c>
      <c r="C94" s="69">
        <v>667</v>
      </c>
      <c r="D94" s="73">
        <v>103</v>
      </c>
      <c r="E94" s="73">
        <v>24</v>
      </c>
      <c r="F94" s="73">
        <v>22</v>
      </c>
      <c r="G94" s="73">
        <v>40</v>
      </c>
      <c r="H94" s="73">
        <v>59</v>
      </c>
      <c r="I94" s="85">
        <v>51</v>
      </c>
      <c r="J94" s="55">
        <v>74</v>
      </c>
      <c r="K94" s="55">
        <v>39</v>
      </c>
      <c r="L94" s="55">
        <v>52</v>
      </c>
      <c r="M94" s="55">
        <v>29</v>
      </c>
      <c r="N94" s="55">
        <v>24</v>
      </c>
      <c r="O94" s="55">
        <v>14</v>
      </c>
      <c r="P94" s="55">
        <v>25</v>
      </c>
      <c r="Q94" s="69">
        <v>11</v>
      </c>
      <c r="R94" s="73">
        <v>12</v>
      </c>
      <c r="S94" s="73">
        <v>13</v>
      </c>
      <c r="T94" s="73">
        <v>22</v>
      </c>
      <c r="U94" s="73">
        <v>11</v>
      </c>
      <c r="V94" s="73">
        <v>8</v>
      </c>
      <c r="W94" s="85">
        <v>25</v>
      </c>
      <c r="X94" s="74">
        <v>9</v>
      </c>
    </row>
    <row r="95" spans="1:24" s="5" customFormat="1" x14ac:dyDescent="0.25">
      <c r="A95" s="64"/>
      <c r="B95" s="70" t="s">
        <v>341</v>
      </c>
      <c r="C95" s="71">
        <v>4604</v>
      </c>
      <c r="D95" s="71">
        <v>287</v>
      </c>
      <c r="E95" s="71">
        <v>299</v>
      </c>
      <c r="F95" s="71">
        <v>166</v>
      </c>
      <c r="G95" s="71">
        <v>227</v>
      </c>
      <c r="H95" s="71">
        <v>304</v>
      </c>
      <c r="I95" s="84">
        <v>194</v>
      </c>
      <c r="J95" s="51">
        <v>300</v>
      </c>
      <c r="K95" s="51">
        <v>344</v>
      </c>
      <c r="L95" s="51">
        <v>291</v>
      </c>
      <c r="M95" s="51">
        <v>256</v>
      </c>
      <c r="N95" s="51">
        <v>283</v>
      </c>
      <c r="O95" s="51">
        <v>133</v>
      </c>
      <c r="P95" s="51">
        <v>230</v>
      </c>
      <c r="Q95" s="71">
        <v>117</v>
      </c>
      <c r="R95" s="71">
        <v>311</v>
      </c>
      <c r="S95" s="71">
        <v>246</v>
      </c>
      <c r="T95" s="71">
        <v>152</v>
      </c>
      <c r="U95" s="71">
        <v>141</v>
      </c>
      <c r="V95" s="71">
        <v>80</v>
      </c>
      <c r="W95" s="84">
        <v>174</v>
      </c>
      <c r="X95" s="72">
        <v>69</v>
      </c>
    </row>
    <row r="96" spans="1:24" x14ac:dyDescent="0.25">
      <c r="B96" s="93" t="s">
        <v>342</v>
      </c>
      <c r="C96" s="69">
        <v>4604</v>
      </c>
      <c r="D96" s="69">
        <v>287</v>
      </c>
      <c r="E96" s="69">
        <v>299</v>
      </c>
      <c r="F96" s="69">
        <v>166</v>
      </c>
      <c r="G96" s="69">
        <v>227</v>
      </c>
      <c r="H96" s="69">
        <v>304</v>
      </c>
      <c r="I96" s="31">
        <v>194</v>
      </c>
      <c r="J96" s="55">
        <v>300</v>
      </c>
      <c r="K96" s="55">
        <v>344</v>
      </c>
      <c r="L96" s="55">
        <v>291</v>
      </c>
      <c r="M96" s="55">
        <v>256</v>
      </c>
      <c r="N96" s="55">
        <v>283</v>
      </c>
      <c r="O96" s="55">
        <v>133</v>
      </c>
      <c r="P96" s="55">
        <v>230</v>
      </c>
      <c r="Q96" s="69">
        <v>117</v>
      </c>
      <c r="R96" s="69">
        <v>311</v>
      </c>
      <c r="S96" s="69">
        <v>246</v>
      </c>
      <c r="T96" s="69">
        <v>152</v>
      </c>
      <c r="U96" s="69">
        <v>141</v>
      </c>
      <c r="V96" s="69">
        <v>80</v>
      </c>
      <c r="W96" s="31">
        <v>174</v>
      </c>
      <c r="X96" s="43">
        <v>69</v>
      </c>
    </row>
    <row r="97" spans="1:24" s="5" customFormat="1" x14ac:dyDescent="0.25">
      <c r="A97" s="64"/>
      <c r="B97" s="70" t="s">
        <v>343</v>
      </c>
      <c r="C97" s="71">
        <v>4889</v>
      </c>
      <c r="D97" s="71">
        <v>182</v>
      </c>
      <c r="E97" s="71">
        <v>282</v>
      </c>
      <c r="F97" s="71">
        <v>174</v>
      </c>
      <c r="G97" s="71">
        <v>343</v>
      </c>
      <c r="H97" s="71">
        <v>350</v>
      </c>
      <c r="I97" s="84">
        <v>253</v>
      </c>
      <c r="J97" s="62">
        <v>368</v>
      </c>
      <c r="K97" s="62">
        <v>374</v>
      </c>
      <c r="L97" s="62">
        <v>246</v>
      </c>
      <c r="M97" s="62">
        <v>309</v>
      </c>
      <c r="N97" s="62">
        <v>289</v>
      </c>
      <c r="O97" s="62">
        <v>132</v>
      </c>
      <c r="P97" s="62">
        <v>234</v>
      </c>
      <c r="Q97" s="71">
        <v>146</v>
      </c>
      <c r="R97" s="71">
        <v>334</v>
      </c>
      <c r="S97" s="71">
        <v>257</v>
      </c>
      <c r="T97" s="71">
        <v>148</v>
      </c>
      <c r="U97" s="71">
        <v>133</v>
      </c>
      <c r="V97" s="71">
        <v>80</v>
      </c>
      <c r="W97" s="84">
        <v>188</v>
      </c>
      <c r="X97" s="72">
        <v>67</v>
      </c>
    </row>
    <row r="98" spans="1:24" s="23" customFormat="1" ht="10.199999999999999" x14ac:dyDescent="0.2">
      <c r="A98" s="12"/>
      <c r="B98" s="93" t="s">
        <v>344</v>
      </c>
      <c r="C98" s="69">
        <v>3892</v>
      </c>
      <c r="D98" s="69">
        <v>126</v>
      </c>
      <c r="E98" s="69">
        <v>232</v>
      </c>
      <c r="F98" s="69">
        <v>154</v>
      </c>
      <c r="G98" s="69">
        <v>308</v>
      </c>
      <c r="H98" s="69">
        <v>307</v>
      </c>
      <c r="I98" s="31">
        <v>197</v>
      </c>
      <c r="J98" s="55">
        <v>315</v>
      </c>
      <c r="K98" s="55">
        <v>285</v>
      </c>
      <c r="L98" s="55">
        <v>187</v>
      </c>
      <c r="M98" s="55">
        <v>251</v>
      </c>
      <c r="N98" s="55">
        <v>227</v>
      </c>
      <c r="O98" s="55">
        <v>91</v>
      </c>
      <c r="P98" s="55">
        <v>165</v>
      </c>
      <c r="Q98" s="69">
        <v>103</v>
      </c>
      <c r="R98" s="69">
        <v>276</v>
      </c>
      <c r="S98" s="69">
        <v>195</v>
      </c>
      <c r="T98" s="69">
        <v>111</v>
      </c>
      <c r="U98" s="69">
        <v>119</v>
      </c>
      <c r="V98" s="69">
        <v>63</v>
      </c>
      <c r="W98" s="31">
        <v>129</v>
      </c>
      <c r="X98" s="43">
        <v>51</v>
      </c>
    </row>
    <row r="99" spans="1:24" s="60" customFormat="1" x14ac:dyDescent="0.25">
      <c r="A99" s="89"/>
      <c r="B99" s="93" t="s">
        <v>345</v>
      </c>
      <c r="C99" s="69">
        <v>323</v>
      </c>
      <c r="D99" s="69">
        <v>6</v>
      </c>
      <c r="E99" s="69">
        <v>9</v>
      </c>
      <c r="F99" s="69">
        <v>10</v>
      </c>
      <c r="G99" s="69">
        <v>13</v>
      </c>
      <c r="H99" s="69">
        <v>16</v>
      </c>
      <c r="I99" s="31">
        <v>13</v>
      </c>
      <c r="J99" s="59">
        <v>23</v>
      </c>
      <c r="K99" s="59">
        <v>38</v>
      </c>
      <c r="L99" s="59">
        <v>32</v>
      </c>
      <c r="M99" s="59">
        <v>27</v>
      </c>
      <c r="N99" s="59">
        <v>13</v>
      </c>
      <c r="O99" s="59">
        <v>17</v>
      </c>
      <c r="P99" s="59">
        <v>15</v>
      </c>
      <c r="Q99" s="69">
        <v>7</v>
      </c>
      <c r="R99" s="69">
        <v>18</v>
      </c>
      <c r="S99" s="69">
        <v>28</v>
      </c>
      <c r="T99" s="69">
        <v>7</v>
      </c>
      <c r="U99" s="69">
        <v>5</v>
      </c>
      <c r="V99" s="69">
        <v>4</v>
      </c>
      <c r="W99" s="31">
        <v>16</v>
      </c>
      <c r="X99" s="43">
        <v>6</v>
      </c>
    </row>
    <row r="100" spans="1:24" x14ac:dyDescent="0.25">
      <c r="B100" s="93" t="s">
        <v>346</v>
      </c>
      <c r="C100" s="69">
        <v>674</v>
      </c>
      <c r="D100" s="69">
        <v>50</v>
      </c>
      <c r="E100" s="69">
        <v>41</v>
      </c>
      <c r="F100" s="69">
        <v>10</v>
      </c>
      <c r="G100" s="69">
        <v>22</v>
      </c>
      <c r="H100" s="69">
        <v>27</v>
      </c>
      <c r="I100" s="31">
        <v>43</v>
      </c>
      <c r="J100" s="55">
        <v>30</v>
      </c>
      <c r="K100" s="55">
        <v>51</v>
      </c>
      <c r="L100" s="55">
        <v>27</v>
      </c>
      <c r="M100" s="55">
        <v>31</v>
      </c>
      <c r="N100" s="55">
        <v>49</v>
      </c>
      <c r="O100" s="55">
        <v>24</v>
      </c>
      <c r="P100" s="55">
        <v>54</v>
      </c>
      <c r="Q100" s="69">
        <v>36</v>
      </c>
      <c r="R100" s="69">
        <v>40</v>
      </c>
      <c r="S100" s="69">
        <v>34</v>
      </c>
      <c r="T100" s="69">
        <v>30</v>
      </c>
      <c r="U100" s="69">
        <v>9</v>
      </c>
      <c r="V100" s="69">
        <v>13</v>
      </c>
      <c r="W100" s="31">
        <v>43</v>
      </c>
      <c r="X100" s="43">
        <v>10</v>
      </c>
    </row>
    <row r="101" spans="1:24" s="5" customFormat="1" x14ac:dyDescent="0.25">
      <c r="A101" s="64"/>
      <c r="B101" s="70" t="s">
        <v>347</v>
      </c>
      <c r="C101" s="71">
        <v>2959</v>
      </c>
      <c r="D101" s="71">
        <v>348</v>
      </c>
      <c r="E101" s="71">
        <v>150</v>
      </c>
      <c r="F101" s="71">
        <v>104</v>
      </c>
      <c r="G101" s="71">
        <v>199</v>
      </c>
      <c r="H101" s="71">
        <v>158</v>
      </c>
      <c r="I101" s="84">
        <v>180</v>
      </c>
      <c r="J101" s="62">
        <v>166</v>
      </c>
      <c r="K101" s="62">
        <v>177</v>
      </c>
      <c r="L101" s="62">
        <v>132</v>
      </c>
      <c r="M101" s="62">
        <v>159</v>
      </c>
      <c r="N101" s="62">
        <v>199</v>
      </c>
      <c r="O101" s="62">
        <v>98</v>
      </c>
      <c r="P101" s="62">
        <v>146</v>
      </c>
      <c r="Q101" s="71">
        <v>50</v>
      </c>
      <c r="R101" s="71">
        <v>170</v>
      </c>
      <c r="S101" s="71">
        <v>128</v>
      </c>
      <c r="T101" s="71">
        <v>98</v>
      </c>
      <c r="U101" s="71">
        <v>78</v>
      </c>
      <c r="V101" s="71">
        <v>51</v>
      </c>
      <c r="W101" s="84">
        <v>121</v>
      </c>
      <c r="X101" s="72">
        <v>47</v>
      </c>
    </row>
    <row r="102" spans="1:24" s="5" customFormat="1" x14ac:dyDescent="0.25">
      <c r="A102"/>
      <c r="B102" s="93" t="s">
        <v>348</v>
      </c>
      <c r="C102" s="69">
        <v>287</v>
      </c>
      <c r="D102" s="69">
        <v>81</v>
      </c>
      <c r="E102" s="69">
        <v>30</v>
      </c>
      <c r="F102" s="69">
        <v>9</v>
      </c>
      <c r="G102" s="69">
        <v>22</v>
      </c>
      <c r="H102" s="69">
        <v>15</v>
      </c>
      <c r="I102" s="31">
        <v>8</v>
      </c>
      <c r="J102" s="55">
        <v>17</v>
      </c>
      <c r="K102" s="55">
        <v>7</v>
      </c>
      <c r="L102" s="55">
        <v>9</v>
      </c>
      <c r="M102" s="55">
        <v>16</v>
      </c>
      <c r="N102" s="55">
        <v>24</v>
      </c>
      <c r="O102" s="55">
        <v>5</v>
      </c>
      <c r="P102" s="55">
        <v>6</v>
      </c>
      <c r="Q102" s="69">
        <v>2</v>
      </c>
      <c r="R102" s="69">
        <v>13</v>
      </c>
      <c r="S102" s="69">
        <v>10</v>
      </c>
      <c r="T102" s="69">
        <v>2</v>
      </c>
      <c r="U102" s="69">
        <v>3</v>
      </c>
      <c r="V102" s="69">
        <v>5</v>
      </c>
      <c r="W102" s="31">
        <v>3</v>
      </c>
      <c r="X102" s="43">
        <v>0</v>
      </c>
    </row>
    <row r="103" spans="1:24" s="23" customFormat="1" ht="10.199999999999999" x14ac:dyDescent="0.2">
      <c r="A103" s="12"/>
      <c r="B103" s="93" t="s">
        <v>349</v>
      </c>
      <c r="C103" s="69">
        <v>269</v>
      </c>
      <c r="D103" s="69">
        <v>55</v>
      </c>
      <c r="E103" s="69">
        <v>14</v>
      </c>
      <c r="F103" s="69">
        <v>21</v>
      </c>
      <c r="G103" s="69">
        <v>14</v>
      </c>
      <c r="H103" s="69">
        <v>10</v>
      </c>
      <c r="I103" s="31">
        <v>11</v>
      </c>
      <c r="J103" s="55">
        <v>11</v>
      </c>
      <c r="K103" s="55">
        <v>16</v>
      </c>
      <c r="L103" s="55">
        <v>17</v>
      </c>
      <c r="M103" s="55">
        <v>18</v>
      </c>
      <c r="N103" s="55">
        <v>11</v>
      </c>
      <c r="O103" s="55">
        <v>9</v>
      </c>
      <c r="P103" s="55">
        <v>9</v>
      </c>
      <c r="Q103" s="69">
        <v>4</v>
      </c>
      <c r="R103" s="69">
        <v>7</v>
      </c>
      <c r="S103" s="69">
        <v>7</v>
      </c>
      <c r="T103" s="69">
        <v>7</v>
      </c>
      <c r="U103" s="69">
        <v>7</v>
      </c>
      <c r="V103" s="69">
        <v>7</v>
      </c>
      <c r="W103" s="31">
        <v>9</v>
      </c>
      <c r="X103" s="43">
        <v>5</v>
      </c>
    </row>
    <row r="104" spans="1:24" s="60" customFormat="1" x14ac:dyDescent="0.25">
      <c r="A104" s="89"/>
      <c r="B104" s="93" t="s">
        <v>350</v>
      </c>
      <c r="C104" s="69">
        <v>837</v>
      </c>
      <c r="D104" s="69">
        <v>78</v>
      </c>
      <c r="E104" s="69">
        <v>43</v>
      </c>
      <c r="F104" s="69">
        <v>21</v>
      </c>
      <c r="G104" s="69">
        <v>46</v>
      </c>
      <c r="H104" s="69">
        <v>34</v>
      </c>
      <c r="I104" s="31">
        <v>59</v>
      </c>
      <c r="J104" s="55">
        <v>47</v>
      </c>
      <c r="K104" s="55">
        <v>36</v>
      </c>
      <c r="L104" s="55">
        <v>22</v>
      </c>
      <c r="M104" s="55">
        <v>49</v>
      </c>
      <c r="N104" s="55">
        <v>83</v>
      </c>
      <c r="O104" s="55">
        <v>45</v>
      </c>
      <c r="P104" s="55">
        <v>71</v>
      </c>
      <c r="Q104" s="69">
        <v>13</v>
      </c>
      <c r="R104" s="69">
        <v>52</v>
      </c>
      <c r="S104" s="69">
        <v>26</v>
      </c>
      <c r="T104" s="69">
        <v>34</v>
      </c>
      <c r="U104" s="69">
        <v>20</v>
      </c>
      <c r="V104" s="69">
        <v>17</v>
      </c>
      <c r="W104" s="31">
        <v>33</v>
      </c>
      <c r="X104" s="43">
        <v>8</v>
      </c>
    </row>
    <row r="105" spans="1:24" x14ac:dyDescent="0.25">
      <c r="B105" s="93" t="s">
        <v>351</v>
      </c>
      <c r="C105" s="69">
        <v>1566</v>
      </c>
      <c r="D105" s="69">
        <v>134</v>
      </c>
      <c r="E105" s="69">
        <v>63</v>
      </c>
      <c r="F105" s="69">
        <v>53</v>
      </c>
      <c r="G105" s="69">
        <v>117</v>
      </c>
      <c r="H105" s="69">
        <v>99</v>
      </c>
      <c r="I105" s="31">
        <v>102</v>
      </c>
      <c r="J105" s="53">
        <v>91</v>
      </c>
      <c r="K105" s="53">
        <v>118</v>
      </c>
      <c r="L105" s="53">
        <v>84</v>
      </c>
      <c r="M105" s="53">
        <v>76</v>
      </c>
      <c r="N105" s="53">
        <v>81</v>
      </c>
      <c r="O105" s="53">
        <v>39</v>
      </c>
      <c r="P105" s="53">
        <v>60</v>
      </c>
      <c r="Q105" s="69">
        <v>31</v>
      </c>
      <c r="R105" s="69">
        <v>98</v>
      </c>
      <c r="S105" s="69">
        <v>85</v>
      </c>
      <c r="T105" s="69">
        <v>55</v>
      </c>
      <c r="U105" s="69">
        <v>48</v>
      </c>
      <c r="V105" s="69">
        <v>22</v>
      </c>
      <c r="W105" s="31">
        <v>76</v>
      </c>
      <c r="X105" s="43">
        <v>34</v>
      </c>
    </row>
    <row r="106" spans="1:24" s="5" customFormat="1" x14ac:dyDescent="0.25">
      <c r="A106" s="64"/>
      <c r="B106" s="70" t="s">
        <v>352</v>
      </c>
      <c r="C106" s="71">
        <v>11491</v>
      </c>
      <c r="D106" s="71">
        <v>821</v>
      </c>
      <c r="E106" s="71">
        <v>534</v>
      </c>
      <c r="F106" s="71">
        <v>434</v>
      </c>
      <c r="G106" s="71">
        <v>758</v>
      </c>
      <c r="H106" s="71">
        <v>623</v>
      </c>
      <c r="I106" s="84">
        <v>688</v>
      </c>
      <c r="J106" s="51">
        <v>816</v>
      </c>
      <c r="K106" s="51">
        <v>661</v>
      </c>
      <c r="L106" s="51">
        <v>360</v>
      </c>
      <c r="M106" s="51">
        <v>695</v>
      </c>
      <c r="N106" s="51">
        <v>889</v>
      </c>
      <c r="O106" s="51">
        <v>427</v>
      </c>
      <c r="P106" s="51">
        <v>744</v>
      </c>
      <c r="Q106" s="71">
        <v>260</v>
      </c>
      <c r="R106" s="71">
        <v>869</v>
      </c>
      <c r="S106" s="71">
        <v>470</v>
      </c>
      <c r="T106" s="71">
        <v>450</v>
      </c>
      <c r="U106" s="71">
        <v>274</v>
      </c>
      <c r="V106" s="71">
        <v>156</v>
      </c>
      <c r="W106" s="84">
        <v>436</v>
      </c>
      <c r="X106" s="72">
        <v>126</v>
      </c>
    </row>
    <row r="107" spans="1:24" s="23" customFormat="1" ht="10.199999999999999" x14ac:dyDescent="0.2">
      <c r="A107" s="12"/>
      <c r="B107" s="93" t="s">
        <v>353</v>
      </c>
      <c r="C107" s="69">
        <v>1779</v>
      </c>
      <c r="D107" s="69">
        <v>170</v>
      </c>
      <c r="E107" s="69">
        <v>71</v>
      </c>
      <c r="F107" s="69">
        <v>49</v>
      </c>
      <c r="G107" s="69">
        <v>67</v>
      </c>
      <c r="H107" s="69">
        <v>96</v>
      </c>
      <c r="I107" s="31">
        <v>119</v>
      </c>
      <c r="J107" s="55">
        <v>103</v>
      </c>
      <c r="K107" s="55">
        <v>80</v>
      </c>
      <c r="L107" s="55">
        <v>73</v>
      </c>
      <c r="M107" s="55">
        <v>101</v>
      </c>
      <c r="N107" s="55">
        <v>144</v>
      </c>
      <c r="O107" s="55">
        <v>76</v>
      </c>
      <c r="P107" s="55">
        <v>151</v>
      </c>
      <c r="Q107" s="69">
        <v>30</v>
      </c>
      <c r="R107" s="69">
        <v>111</v>
      </c>
      <c r="S107" s="69">
        <v>87</v>
      </c>
      <c r="T107" s="69">
        <v>72</v>
      </c>
      <c r="U107" s="69">
        <v>50</v>
      </c>
      <c r="V107" s="69">
        <v>25</v>
      </c>
      <c r="W107" s="31">
        <v>83</v>
      </c>
      <c r="X107" s="43">
        <v>21</v>
      </c>
    </row>
    <row r="108" spans="1:24" s="5" customFormat="1" ht="21" x14ac:dyDescent="0.25">
      <c r="A108" s="64"/>
      <c r="B108" s="93" t="s">
        <v>354</v>
      </c>
      <c r="C108" s="71">
        <v>1660</v>
      </c>
      <c r="D108" s="71">
        <v>93</v>
      </c>
      <c r="E108" s="71">
        <v>80</v>
      </c>
      <c r="F108" s="71">
        <v>61</v>
      </c>
      <c r="G108" s="71">
        <v>110</v>
      </c>
      <c r="H108" s="71">
        <v>88</v>
      </c>
      <c r="I108" s="84">
        <v>120</v>
      </c>
      <c r="J108" s="51">
        <v>122</v>
      </c>
      <c r="K108" s="51">
        <v>89</v>
      </c>
      <c r="L108" s="51">
        <v>40</v>
      </c>
      <c r="M108" s="51">
        <v>104</v>
      </c>
      <c r="N108" s="51">
        <v>143</v>
      </c>
      <c r="O108" s="51">
        <v>54</v>
      </c>
      <c r="P108" s="51">
        <v>138</v>
      </c>
      <c r="Q108" s="71">
        <v>29</v>
      </c>
      <c r="R108" s="71">
        <v>154</v>
      </c>
      <c r="S108" s="71">
        <v>71</v>
      </c>
      <c r="T108" s="71">
        <v>60</v>
      </c>
      <c r="U108" s="71">
        <v>28</v>
      </c>
      <c r="V108" s="71">
        <v>20</v>
      </c>
      <c r="W108" s="84">
        <v>47</v>
      </c>
      <c r="X108" s="72">
        <v>9</v>
      </c>
    </row>
    <row r="109" spans="1:24" s="23" customFormat="1" ht="10.199999999999999" x14ac:dyDescent="0.2">
      <c r="A109" s="12"/>
      <c r="B109" s="93" t="s">
        <v>355</v>
      </c>
      <c r="C109" s="69">
        <v>8052</v>
      </c>
      <c r="D109" s="69">
        <v>558</v>
      </c>
      <c r="E109" s="69">
        <v>383</v>
      </c>
      <c r="F109" s="69">
        <v>324</v>
      </c>
      <c r="G109" s="69">
        <v>581</v>
      </c>
      <c r="H109" s="69">
        <v>439</v>
      </c>
      <c r="I109" s="31">
        <v>449</v>
      </c>
      <c r="J109" s="55">
        <v>591</v>
      </c>
      <c r="K109" s="55">
        <v>492</v>
      </c>
      <c r="L109" s="55">
        <v>247</v>
      </c>
      <c r="M109" s="55">
        <v>490</v>
      </c>
      <c r="N109" s="55">
        <v>602</v>
      </c>
      <c r="O109" s="55">
        <v>297</v>
      </c>
      <c r="P109" s="55">
        <v>455</v>
      </c>
      <c r="Q109" s="69">
        <v>201</v>
      </c>
      <c r="R109" s="69">
        <v>604</v>
      </c>
      <c r="S109" s="69">
        <v>312</v>
      </c>
      <c r="T109" s="69">
        <v>318</v>
      </c>
      <c r="U109" s="69">
        <v>196</v>
      </c>
      <c r="V109" s="69">
        <v>111</v>
      </c>
      <c r="W109" s="31">
        <v>306</v>
      </c>
      <c r="X109" s="43">
        <v>96</v>
      </c>
    </row>
    <row r="110" spans="1:24" s="5" customFormat="1" x14ac:dyDescent="0.25">
      <c r="A110" s="64"/>
      <c r="B110" s="70" t="s">
        <v>356</v>
      </c>
      <c r="C110" s="71">
        <v>95</v>
      </c>
      <c r="D110" s="71">
        <v>3</v>
      </c>
      <c r="E110" s="71">
        <v>0</v>
      </c>
      <c r="F110" s="71">
        <v>0</v>
      </c>
      <c r="G110" s="71">
        <v>9</v>
      </c>
      <c r="H110" s="71">
        <v>38</v>
      </c>
      <c r="I110" s="84">
        <v>2</v>
      </c>
      <c r="J110" s="62">
        <v>6</v>
      </c>
      <c r="K110" s="62">
        <v>3</v>
      </c>
      <c r="L110" s="62">
        <v>17</v>
      </c>
      <c r="M110" s="62">
        <v>0</v>
      </c>
      <c r="N110" s="62">
        <v>0</v>
      </c>
      <c r="O110" s="62">
        <v>0</v>
      </c>
      <c r="P110" s="62">
        <v>1</v>
      </c>
      <c r="Q110" s="71">
        <v>0</v>
      </c>
      <c r="R110" s="71">
        <v>6</v>
      </c>
      <c r="S110" s="71">
        <v>8</v>
      </c>
      <c r="T110" s="71">
        <v>0</v>
      </c>
      <c r="U110" s="71">
        <v>0</v>
      </c>
      <c r="V110" s="71">
        <v>1</v>
      </c>
      <c r="W110" s="84">
        <v>0</v>
      </c>
      <c r="X110" s="72">
        <v>1</v>
      </c>
    </row>
    <row r="111" spans="1:24" ht="12.45" customHeight="1" x14ac:dyDescent="0.25">
      <c r="B111" s="93" t="s">
        <v>357</v>
      </c>
      <c r="C111" s="75">
        <v>95</v>
      </c>
      <c r="D111" s="75">
        <v>3</v>
      </c>
      <c r="E111" s="75">
        <v>0</v>
      </c>
      <c r="F111" s="75">
        <v>0</v>
      </c>
      <c r="G111" s="75">
        <v>9</v>
      </c>
      <c r="H111" s="75">
        <v>38</v>
      </c>
      <c r="I111" s="31">
        <v>2</v>
      </c>
      <c r="J111" s="82">
        <v>6</v>
      </c>
      <c r="K111" s="82">
        <v>3</v>
      </c>
      <c r="L111" s="82">
        <v>17</v>
      </c>
      <c r="M111" s="82">
        <v>0</v>
      </c>
      <c r="N111" s="82">
        <v>0</v>
      </c>
      <c r="O111" s="82">
        <v>0</v>
      </c>
      <c r="P111" s="82">
        <v>1</v>
      </c>
      <c r="Q111" s="75">
        <v>0</v>
      </c>
      <c r="R111" s="75">
        <v>6</v>
      </c>
      <c r="S111" s="75">
        <v>8</v>
      </c>
      <c r="T111" s="75">
        <v>0</v>
      </c>
      <c r="U111" s="75">
        <v>0</v>
      </c>
      <c r="V111" s="75">
        <v>1</v>
      </c>
      <c r="W111" s="81">
        <v>0</v>
      </c>
      <c r="X111" s="43">
        <v>1</v>
      </c>
    </row>
    <row r="112" spans="1:24" s="5" customFormat="1" ht="12.75" customHeight="1" x14ac:dyDescent="0.25">
      <c r="A112" s="64"/>
      <c r="B112" s="70" t="s">
        <v>358</v>
      </c>
      <c r="C112" s="71">
        <v>3662</v>
      </c>
      <c r="D112" s="71">
        <v>306</v>
      </c>
      <c r="E112" s="71">
        <v>144</v>
      </c>
      <c r="F112" s="71">
        <v>95</v>
      </c>
      <c r="G112" s="71">
        <v>209</v>
      </c>
      <c r="H112" s="71">
        <v>207</v>
      </c>
      <c r="I112" s="86">
        <v>252</v>
      </c>
      <c r="J112" s="71">
        <v>134</v>
      </c>
      <c r="K112" s="71">
        <v>207</v>
      </c>
      <c r="L112" s="71">
        <v>154</v>
      </c>
      <c r="M112" s="71">
        <v>204</v>
      </c>
      <c r="N112" s="71">
        <v>292</v>
      </c>
      <c r="O112" s="71">
        <v>136</v>
      </c>
      <c r="P112" s="86">
        <v>280</v>
      </c>
      <c r="Q112" s="71">
        <v>86</v>
      </c>
      <c r="R112" s="71">
        <v>286</v>
      </c>
      <c r="S112" s="71">
        <v>128</v>
      </c>
      <c r="T112" s="71">
        <v>133</v>
      </c>
      <c r="U112" s="71">
        <v>167</v>
      </c>
      <c r="V112" s="71">
        <v>59</v>
      </c>
      <c r="W112" s="86">
        <v>136</v>
      </c>
      <c r="X112" s="76">
        <v>47</v>
      </c>
    </row>
    <row r="113" spans="2:24" x14ac:dyDescent="0.25">
      <c r="B113" s="77"/>
      <c r="C113" s="71"/>
      <c r="D113" s="71"/>
      <c r="E113" s="71"/>
      <c r="F113" s="71"/>
      <c r="G113" s="71"/>
      <c r="H113" s="71"/>
      <c r="I113" s="86"/>
      <c r="J113" s="37"/>
      <c r="K113" s="8"/>
      <c r="L113" s="8"/>
      <c r="M113" s="8"/>
      <c r="N113" s="8"/>
      <c r="O113" s="8"/>
      <c r="P113" s="8"/>
      <c r="Q113" s="71"/>
      <c r="R113" s="71"/>
      <c r="S113" s="71"/>
      <c r="T113" s="71"/>
      <c r="U113" s="71"/>
      <c r="V113" s="71"/>
      <c r="W113" s="86"/>
      <c r="X113" s="76"/>
    </row>
    <row r="114" spans="2:24" x14ac:dyDescent="0.25">
      <c r="B114" s="78" t="s">
        <v>361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80"/>
    </row>
    <row r="115" spans="2:24" x14ac:dyDescent="0.25">
      <c r="B115" s="60" t="s">
        <v>367</v>
      </c>
    </row>
  </sheetData>
  <mergeCells count="2">
    <mergeCell ref="C5:C6"/>
    <mergeCell ref="F2:K2"/>
  </mergeCells>
  <phoneticPr fontId="0" type="noConversion"/>
  <hyperlinks>
    <hyperlink ref="A3" r:id="rId1"/>
    <hyperlink ref="A4" r:id="rId2"/>
    <hyperlink ref="F2" r:id="rId3" display="Encuesta de satisfacción"/>
  </hyperlinks>
  <pageMargins left="0.75" right="0.75" top="0.74" bottom="0.86" header="0" footer="0"/>
  <pageSetup paperSize="9" orientation="portrait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PBrush" shapeId="2049" r:id="rId7">
          <objectPr defaultSize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2049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showGridLines="0" topLeftCell="A103" workbookViewId="0">
      <selection activeCell="B115" sqref="B115"/>
    </sheetView>
  </sheetViews>
  <sheetFormatPr baseColWidth="10" defaultColWidth="11.44140625" defaultRowHeight="13.2" x14ac:dyDescent="0.25"/>
  <cols>
    <col min="1" max="1" width="10.77734375" bestFit="1" customWidth="1"/>
    <col min="2" max="2" width="54.21875" style="4" customWidth="1"/>
    <col min="3" max="3" width="10.77734375" style="4" bestFit="1" customWidth="1"/>
    <col min="4" max="4" width="9" style="4" bestFit="1" customWidth="1"/>
    <col min="5" max="5" width="10.44140625" style="6" customWidth="1"/>
    <col min="6" max="6" width="8.21875" style="4" bestFit="1" customWidth="1"/>
    <col min="7" max="7" width="9.21875" style="4" customWidth="1"/>
    <col min="8" max="8" width="9.21875" style="4" bestFit="1" customWidth="1"/>
    <col min="9" max="9" width="9" style="4" bestFit="1" customWidth="1"/>
    <col min="10" max="10" width="9.44140625" style="4" customWidth="1"/>
    <col min="11" max="11" width="10.21875" style="4" customWidth="1"/>
    <col min="12" max="12" width="11.44140625" style="4"/>
    <col min="13" max="13" width="8.21875" style="4" bestFit="1" customWidth="1"/>
    <col min="14" max="14" width="11.44140625" style="4"/>
    <col min="15" max="15" width="8.21875" style="4" bestFit="1" customWidth="1"/>
    <col min="16" max="16" width="9.5546875" style="4" customWidth="1"/>
    <col min="17" max="17" width="9.77734375" style="4" customWidth="1"/>
    <col min="18" max="18" width="7.5546875" style="4" customWidth="1"/>
    <col min="19" max="19" width="9.21875" style="4" customWidth="1"/>
    <col min="20" max="20" width="9.77734375" style="4" customWidth="1"/>
    <col min="21" max="21" width="8.21875" style="4" customWidth="1"/>
    <col min="22" max="22" width="8.5546875" style="4" customWidth="1"/>
    <col min="23" max="23" width="9.77734375" style="4" customWidth="1"/>
    <col min="24" max="24" width="7.5546875" style="6" customWidth="1"/>
    <col min="25" max="16384" width="11.44140625" style="4"/>
  </cols>
  <sheetData>
    <row r="1" spans="1:24" s="2" customFormat="1" ht="10.8" thickBot="1" x14ac:dyDescent="0.25">
      <c r="A1" s="8"/>
      <c r="B1" s="3"/>
      <c r="X1" s="15"/>
    </row>
    <row r="2" spans="1:24" s="2" customFormat="1" ht="20.399999999999999" thickTop="1" thickBot="1" x14ac:dyDescent="0.25">
      <c r="A2" s="9" t="s">
        <v>195</v>
      </c>
      <c r="B2" s="1" t="s">
        <v>191</v>
      </c>
      <c r="F2" s="96" t="s">
        <v>364</v>
      </c>
      <c r="G2" s="97"/>
      <c r="H2" s="97"/>
      <c r="I2" s="97"/>
      <c r="J2" s="97"/>
      <c r="K2" s="98"/>
      <c r="X2" s="15"/>
    </row>
    <row r="3" spans="1:24" s="2" customFormat="1" ht="11.4" thickTop="1" thickBot="1" x14ac:dyDescent="0.25">
      <c r="A3" s="10" t="s">
        <v>196</v>
      </c>
      <c r="B3" s="3"/>
      <c r="X3" s="15"/>
    </row>
    <row r="4" spans="1:24" ht="11.4" thickTop="1" thickBot="1" x14ac:dyDescent="0.25">
      <c r="A4" s="10" t="s">
        <v>197</v>
      </c>
      <c r="B4" s="92" t="s">
        <v>362</v>
      </c>
      <c r="C4" s="16"/>
      <c r="D4" s="16"/>
      <c r="E4" s="16"/>
      <c r="F4" s="17"/>
    </row>
    <row r="5" spans="1:24" ht="10.8" thickTop="1" x14ac:dyDescent="0.2">
      <c r="A5" s="11"/>
      <c r="B5" s="18"/>
      <c r="C5" s="94" t="s">
        <v>365</v>
      </c>
      <c r="D5" s="18" t="s">
        <v>158</v>
      </c>
      <c r="E5" s="18" t="s">
        <v>200</v>
      </c>
      <c r="F5" s="18" t="s">
        <v>201</v>
      </c>
      <c r="G5" s="18" t="s">
        <v>202</v>
      </c>
      <c r="H5" s="19" t="s">
        <v>159</v>
      </c>
      <c r="I5" s="19" t="s">
        <v>160</v>
      </c>
      <c r="J5" s="19" t="s">
        <v>161</v>
      </c>
      <c r="K5" s="18" t="s">
        <v>203</v>
      </c>
      <c r="L5" s="18" t="s">
        <v>162</v>
      </c>
      <c r="M5" s="18" t="s">
        <v>163</v>
      </c>
      <c r="N5" s="18" t="s">
        <v>164</v>
      </c>
      <c r="O5" s="18" t="s">
        <v>204</v>
      </c>
      <c r="P5" s="18" t="s">
        <v>205</v>
      </c>
      <c r="Q5" s="18" t="s">
        <v>206</v>
      </c>
      <c r="R5" s="18" t="s">
        <v>207</v>
      </c>
      <c r="S5" s="18" t="s">
        <v>208</v>
      </c>
      <c r="T5" s="18" t="s">
        <v>165</v>
      </c>
      <c r="U5" s="18" t="s">
        <v>166</v>
      </c>
      <c r="V5" s="18" t="s">
        <v>167</v>
      </c>
      <c r="W5" s="18" t="s">
        <v>168</v>
      </c>
      <c r="X5" s="18" t="s">
        <v>169</v>
      </c>
    </row>
    <row r="6" spans="1:24" ht="21.75" customHeight="1" x14ac:dyDescent="0.2">
      <c r="A6" s="8"/>
      <c r="B6" s="90" t="s">
        <v>190</v>
      </c>
      <c r="C6" s="95"/>
      <c r="D6" s="20" t="s">
        <v>170</v>
      </c>
      <c r="E6" s="20" t="s">
        <v>171</v>
      </c>
      <c r="F6" s="20" t="s">
        <v>172</v>
      </c>
      <c r="G6" s="20" t="s">
        <v>173</v>
      </c>
      <c r="H6" s="20" t="s">
        <v>174</v>
      </c>
      <c r="I6" s="20" t="s">
        <v>175</v>
      </c>
      <c r="J6" s="20" t="s">
        <v>176</v>
      </c>
      <c r="K6" s="20" t="s">
        <v>177</v>
      </c>
      <c r="L6" s="20" t="s">
        <v>209</v>
      </c>
      <c r="M6" s="20" t="s">
        <v>178</v>
      </c>
      <c r="N6" s="20" t="s">
        <v>179</v>
      </c>
      <c r="O6" s="20" t="s">
        <v>180</v>
      </c>
      <c r="P6" s="20" t="s">
        <v>181</v>
      </c>
      <c r="Q6" s="20" t="s">
        <v>182</v>
      </c>
      <c r="R6" s="20" t="s">
        <v>183</v>
      </c>
      <c r="S6" s="20" t="s">
        <v>184</v>
      </c>
      <c r="T6" s="20" t="s">
        <v>185</v>
      </c>
      <c r="U6" s="20" t="s">
        <v>186</v>
      </c>
      <c r="V6" s="20" t="s">
        <v>187</v>
      </c>
      <c r="W6" s="20" t="s">
        <v>188</v>
      </c>
      <c r="X6" s="20" t="s">
        <v>189</v>
      </c>
    </row>
    <row r="7" spans="1:24" ht="10.199999999999999" x14ac:dyDescent="0.2">
      <c r="A7" s="8"/>
      <c r="B7" s="9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</row>
    <row r="8" spans="1:24" x14ac:dyDescent="0.25">
      <c r="B8" s="65" t="s">
        <v>366</v>
      </c>
      <c r="C8" s="51">
        <v>105857</v>
      </c>
      <c r="D8" s="51">
        <v>10952</v>
      </c>
      <c r="E8" s="51">
        <v>4861</v>
      </c>
      <c r="F8" s="51">
        <v>3487</v>
      </c>
      <c r="G8" s="51">
        <v>7385</v>
      </c>
      <c r="H8" s="51">
        <v>5782</v>
      </c>
      <c r="I8" s="51">
        <v>6186</v>
      </c>
      <c r="J8" s="51">
        <v>6858</v>
      </c>
      <c r="K8" s="51">
        <v>5423</v>
      </c>
      <c r="L8" s="51">
        <v>3949</v>
      </c>
      <c r="M8" s="51">
        <v>5820</v>
      </c>
      <c r="N8" s="51">
        <v>7576</v>
      </c>
      <c r="O8" s="51">
        <v>3631</v>
      </c>
      <c r="P8" s="51">
        <v>5843</v>
      </c>
      <c r="Q8" s="51">
        <v>1937</v>
      </c>
      <c r="R8" s="51">
        <v>7025</v>
      </c>
      <c r="S8" s="51">
        <v>3918</v>
      </c>
      <c r="T8" s="51">
        <v>4452</v>
      </c>
      <c r="U8" s="51">
        <v>3562</v>
      </c>
      <c r="V8" s="51">
        <v>1475</v>
      </c>
      <c r="W8" s="51">
        <v>4236</v>
      </c>
      <c r="X8" s="52">
        <v>1499</v>
      </c>
    </row>
    <row r="9" spans="1:24" ht="10.199999999999999" x14ac:dyDescent="0.2">
      <c r="A9" s="12"/>
      <c r="B9" s="58" t="s">
        <v>198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2"/>
    </row>
    <row r="10" spans="1:24" s="60" customFormat="1" ht="10.199999999999999" x14ac:dyDescent="0.2">
      <c r="A10" s="8"/>
      <c r="B10" s="70" t="s">
        <v>258</v>
      </c>
      <c r="C10" s="66">
        <v>8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83">
        <v>0</v>
      </c>
      <c r="J10" s="51">
        <v>0</v>
      </c>
      <c r="K10" s="51">
        <v>3</v>
      </c>
      <c r="L10" s="51">
        <v>1</v>
      </c>
      <c r="M10" s="51">
        <v>2</v>
      </c>
      <c r="N10" s="51">
        <v>0</v>
      </c>
      <c r="O10" s="51">
        <v>1</v>
      </c>
      <c r="P10" s="51">
        <v>1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83">
        <v>0</v>
      </c>
      <c r="X10" s="67">
        <v>0</v>
      </c>
    </row>
    <row r="11" spans="1:24" ht="10.199999999999999" x14ac:dyDescent="0.2">
      <c r="A11" s="12"/>
      <c r="B11" s="93" t="s">
        <v>259</v>
      </c>
      <c r="C11" s="69">
        <v>7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31">
        <v>0</v>
      </c>
      <c r="J11" s="54">
        <v>0</v>
      </c>
      <c r="K11" s="54">
        <v>3</v>
      </c>
      <c r="L11" s="55">
        <v>1</v>
      </c>
      <c r="M11" s="56">
        <v>1</v>
      </c>
      <c r="N11" s="56">
        <v>0</v>
      </c>
      <c r="O11" s="55">
        <v>1</v>
      </c>
      <c r="P11" s="55">
        <v>1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31">
        <v>0</v>
      </c>
      <c r="X11" s="43">
        <v>0</v>
      </c>
    </row>
    <row r="12" spans="1:24" ht="10.199999999999999" x14ac:dyDescent="0.2">
      <c r="A12" s="12"/>
      <c r="B12" s="93" t="s">
        <v>260</v>
      </c>
      <c r="C12" s="69">
        <v>1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31">
        <v>0</v>
      </c>
      <c r="J12" s="54">
        <v>0</v>
      </c>
      <c r="K12" s="54">
        <v>0</v>
      </c>
      <c r="L12" s="54">
        <v>0</v>
      </c>
      <c r="M12" s="55">
        <v>1</v>
      </c>
      <c r="N12" s="56">
        <v>0</v>
      </c>
      <c r="O12" s="56">
        <v>0</v>
      </c>
      <c r="P12" s="55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31">
        <v>0</v>
      </c>
      <c r="X12" s="43">
        <v>0</v>
      </c>
    </row>
    <row r="13" spans="1:24" s="60" customFormat="1" ht="10.199999999999999" x14ac:dyDescent="0.2">
      <c r="A13" s="8"/>
      <c r="B13" s="70" t="s">
        <v>261</v>
      </c>
      <c r="C13" s="66">
        <v>3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83">
        <v>1</v>
      </c>
      <c r="J13" s="51">
        <v>0</v>
      </c>
      <c r="K13" s="51">
        <v>1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66">
        <v>0</v>
      </c>
      <c r="R13" s="66">
        <v>1</v>
      </c>
      <c r="S13" s="66">
        <v>0</v>
      </c>
      <c r="T13" s="66">
        <v>0</v>
      </c>
      <c r="U13" s="66">
        <v>0</v>
      </c>
      <c r="V13" s="66">
        <v>0</v>
      </c>
      <c r="W13" s="83">
        <v>0</v>
      </c>
      <c r="X13" s="67">
        <v>0</v>
      </c>
    </row>
    <row r="14" spans="1:24" x14ac:dyDescent="0.25">
      <c r="B14" s="93" t="s">
        <v>359</v>
      </c>
      <c r="C14" s="69">
        <v>1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31">
        <v>0</v>
      </c>
      <c r="J14" s="57">
        <v>0</v>
      </c>
      <c r="K14" s="57">
        <v>1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31">
        <v>0</v>
      </c>
      <c r="X14" s="43">
        <v>0</v>
      </c>
    </row>
    <row r="15" spans="1:24" s="23" customFormat="1" ht="10.199999999999999" x14ac:dyDescent="0.2">
      <c r="A15" s="12"/>
      <c r="B15" s="93" t="s">
        <v>263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7">
        <v>1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7">
        <v>0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  <c r="W15" s="87">
        <v>0</v>
      </c>
      <c r="X15" s="88">
        <v>0</v>
      </c>
    </row>
    <row r="16" spans="1:24" x14ac:dyDescent="0.25">
      <c r="B16" s="70" t="s">
        <v>264</v>
      </c>
      <c r="C16" s="66">
        <v>2798</v>
      </c>
      <c r="D16" s="66">
        <v>143</v>
      </c>
      <c r="E16" s="66">
        <v>65</v>
      </c>
      <c r="F16" s="66">
        <v>47</v>
      </c>
      <c r="G16" s="66">
        <v>88</v>
      </c>
      <c r="H16" s="66">
        <v>66</v>
      </c>
      <c r="I16" s="83">
        <v>201</v>
      </c>
      <c r="J16" s="51">
        <v>98</v>
      </c>
      <c r="K16" s="51">
        <v>103</v>
      </c>
      <c r="L16" s="51">
        <v>45</v>
      </c>
      <c r="M16" s="51">
        <v>153</v>
      </c>
      <c r="N16" s="51">
        <v>281</v>
      </c>
      <c r="O16" s="51">
        <v>108</v>
      </c>
      <c r="P16" s="51">
        <v>213</v>
      </c>
      <c r="Q16" s="66">
        <v>20</v>
      </c>
      <c r="R16" s="66">
        <v>180</v>
      </c>
      <c r="S16" s="66">
        <v>85</v>
      </c>
      <c r="T16" s="66">
        <v>296</v>
      </c>
      <c r="U16" s="66">
        <v>384</v>
      </c>
      <c r="V16" s="66">
        <v>61</v>
      </c>
      <c r="W16" s="83">
        <v>144</v>
      </c>
      <c r="X16" s="67">
        <v>17</v>
      </c>
    </row>
    <row r="17" spans="1:24" x14ac:dyDescent="0.25">
      <c r="B17" s="93" t="s">
        <v>265</v>
      </c>
      <c r="C17" s="69">
        <v>408</v>
      </c>
      <c r="D17" s="69">
        <v>7</v>
      </c>
      <c r="E17" s="69">
        <v>5</v>
      </c>
      <c r="F17" s="69">
        <v>6</v>
      </c>
      <c r="G17" s="69">
        <v>8</v>
      </c>
      <c r="H17" s="69">
        <v>5</v>
      </c>
      <c r="I17" s="31">
        <v>20</v>
      </c>
      <c r="J17" s="56">
        <v>5</v>
      </c>
      <c r="K17" s="56">
        <v>7</v>
      </c>
      <c r="L17" s="56">
        <v>1</v>
      </c>
      <c r="M17" s="56">
        <v>17</v>
      </c>
      <c r="N17" s="56">
        <v>18</v>
      </c>
      <c r="O17" s="56">
        <v>7</v>
      </c>
      <c r="P17" s="56">
        <v>16</v>
      </c>
      <c r="Q17" s="69">
        <v>2</v>
      </c>
      <c r="R17" s="69">
        <v>10</v>
      </c>
      <c r="S17" s="69">
        <v>8</v>
      </c>
      <c r="T17" s="69">
        <v>24</v>
      </c>
      <c r="U17" s="69">
        <v>227</v>
      </c>
      <c r="V17" s="69">
        <v>6</v>
      </c>
      <c r="W17" s="31">
        <v>5</v>
      </c>
      <c r="X17" s="43">
        <v>4</v>
      </c>
    </row>
    <row r="18" spans="1:24" x14ac:dyDescent="0.25">
      <c r="B18" s="93" t="s">
        <v>266</v>
      </c>
      <c r="C18" s="69">
        <v>11</v>
      </c>
      <c r="D18" s="69">
        <v>1</v>
      </c>
      <c r="E18" s="69">
        <v>1</v>
      </c>
      <c r="F18" s="69">
        <v>0</v>
      </c>
      <c r="G18" s="69">
        <v>0</v>
      </c>
      <c r="H18" s="69">
        <v>0</v>
      </c>
      <c r="I18" s="31">
        <v>1</v>
      </c>
      <c r="J18" s="55">
        <v>2</v>
      </c>
      <c r="K18" s="55">
        <v>0</v>
      </c>
      <c r="L18" s="54">
        <v>0</v>
      </c>
      <c r="M18" s="56">
        <v>0</v>
      </c>
      <c r="N18" s="56">
        <v>0</v>
      </c>
      <c r="O18" s="56">
        <v>0</v>
      </c>
      <c r="P18" s="56">
        <v>1</v>
      </c>
      <c r="Q18" s="69">
        <v>0</v>
      </c>
      <c r="R18" s="69">
        <v>0</v>
      </c>
      <c r="S18" s="69">
        <v>0</v>
      </c>
      <c r="T18" s="69">
        <v>2</v>
      </c>
      <c r="U18" s="69">
        <v>2</v>
      </c>
      <c r="V18" s="69">
        <v>0</v>
      </c>
      <c r="W18" s="31">
        <v>1</v>
      </c>
      <c r="X18" s="43">
        <v>0</v>
      </c>
    </row>
    <row r="19" spans="1:24" x14ac:dyDescent="0.25">
      <c r="B19" s="93" t="s">
        <v>267</v>
      </c>
      <c r="C19" s="69">
        <v>1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31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31">
        <v>1</v>
      </c>
      <c r="X19" s="43">
        <v>0</v>
      </c>
    </row>
    <row r="20" spans="1:24" s="5" customFormat="1" x14ac:dyDescent="0.25">
      <c r="A20"/>
      <c r="B20" s="93" t="s">
        <v>268</v>
      </c>
      <c r="C20" s="69">
        <v>60</v>
      </c>
      <c r="D20" s="69">
        <v>3</v>
      </c>
      <c r="E20" s="69">
        <v>1</v>
      </c>
      <c r="F20" s="69">
        <v>1</v>
      </c>
      <c r="G20" s="69">
        <v>0</v>
      </c>
      <c r="H20" s="69">
        <v>0</v>
      </c>
      <c r="I20" s="31">
        <v>1</v>
      </c>
      <c r="J20" s="56">
        <v>0</v>
      </c>
      <c r="K20" s="56">
        <v>2</v>
      </c>
      <c r="L20" s="54">
        <v>2</v>
      </c>
      <c r="M20" s="56">
        <v>3</v>
      </c>
      <c r="N20" s="56">
        <v>19</v>
      </c>
      <c r="O20" s="56">
        <v>2</v>
      </c>
      <c r="P20" s="56">
        <v>4</v>
      </c>
      <c r="Q20" s="69">
        <v>1</v>
      </c>
      <c r="R20" s="69">
        <v>3</v>
      </c>
      <c r="S20" s="69">
        <v>3</v>
      </c>
      <c r="T20" s="69">
        <v>5</v>
      </c>
      <c r="U20" s="69">
        <v>5</v>
      </c>
      <c r="V20" s="69">
        <v>2</v>
      </c>
      <c r="W20" s="31">
        <v>3</v>
      </c>
      <c r="X20" s="43">
        <v>0</v>
      </c>
    </row>
    <row r="21" spans="1:24" s="5" customFormat="1" x14ac:dyDescent="0.25">
      <c r="A21"/>
      <c r="B21" s="93" t="s">
        <v>269</v>
      </c>
      <c r="C21" s="69">
        <v>266</v>
      </c>
      <c r="D21" s="69">
        <v>28</v>
      </c>
      <c r="E21" s="69">
        <v>9</v>
      </c>
      <c r="F21" s="69">
        <v>7</v>
      </c>
      <c r="G21" s="69">
        <v>25</v>
      </c>
      <c r="H21" s="69">
        <v>8</v>
      </c>
      <c r="I21" s="31">
        <v>7</v>
      </c>
      <c r="J21" s="54">
        <v>22</v>
      </c>
      <c r="K21" s="54">
        <v>4</v>
      </c>
      <c r="L21" s="54">
        <v>3</v>
      </c>
      <c r="M21" s="54">
        <v>14</v>
      </c>
      <c r="N21" s="55">
        <v>33</v>
      </c>
      <c r="O21" s="55">
        <v>27</v>
      </c>
      <c r="P21" s="55">
        <v>24</v>
      </c>
      <c r="Q21" s="69">
        <v>2</v>
      </c>
      <c r="R21" s="69">
        <v>18</v>
      </c>
      <c r="S21" s="69">
        <v>5</v>
      </c>
      <c r="T21" s="69">
        <v>10</v>
      </c>
      <c r="U21" s="69">
        <v>7</v>
      </c>
      <c r="V21" s="69">
        <v>2</v>
      </c>
      <c r="W21" s="31">
        <v>10</v>
      </c>
      <c r="X21" s="43">
        <v>1</v>
      </c>
    </row>
    <row r="22" spans="1:24" x14ac:dyDescent="0.25">
      <c r="B22" s="93" t="s">
        <v>270</v>
      </c>
      <c r="C22" s="69">
        <v>38</v>
      </c>
      <c r="D22" s="69">
        <v>16</v>
      </c>
      <c r="E22" s="69">
        <v>1</v>
      </c>
      <c r="F22" s="69">
        <v>0</v>
      </c>
      <c r="G22" s="69">
        <v>2</v>
      </c>
      <c r="H22" s="69">
        <v>1</v>
      </c>
      <c r="I22" s="31">
        <v>2</v>
      </c>
      <c r="J22" s="55">
        <v>2</v>
      </c>
      <c r="K22" s="55">
        <v>0</v>
      </c>
      <c r="L22" s="55">
        <v>0</v>
      </c>
      <c r="M22" s="55">
        <v>2</v>
      </c>
      <c r="N22" s="55">
        <v>0</v>
      </c>
      <c r="O22" s="55">
        <v>2</v>
      </c>
      <c r="P22" s="55">
        <v>5</v>
      </c>
      <c r="Q22" s="69">
        <v>0</v>
      </c>
      <c r="R22" s="69">
        <v>1</v>
      </c>
      <c r="S22" s="69">
        <v>0</v>
      </c>
      <c r="T22" s="69">
        <v>0</v>
      </c>
      <c r="U22" s="69">
        <v>3</v>
      </c>
      <c r="V22" s="69">
        <v>0</v>
      </c>
      <c r="W22" s="31">
        <v>1</v>
      </c>
      <c r="X22" s="43">
        <v>0</v>
      </c>
    </row>
    <row r="23" spans="1:24" x14ac:dyDescent="0.25">
      <c r="B23" s="93" t="s">
        <v>271</v>
      </c>
      <c r="C23" s="69">
        <v>84</v>
      </c>
      <c r="D23" s="69">
        <v>10</v>
      </c>
      <c r="E23" s="69">
        <v>6</v>
      </c>
      <c r="F23" s="69">
        <v>1</v>
      </c>
      <c r="G23" s="69">
        <v>3</v>
      </c>
      <c r="H23" s="69">
        <v>3</v>
      </c>
      <c r="I23" s="31">
        <v>6</v>
      </c>
      <c r="J23" s="55">
        <v>2</v>
      </c>
      <c r="K23" s="55">
        <v>8</v>
      </c>
      <c r="L23" s="55">
        <v>4</v>
      </c>
      <c r="M23" s="55">
        <v>9</v>
      </c>
      <c r="N23" s="55">
        <v>10</v>
      </c>
      <c r="O23" s="55">
        <v>0</v>
      </c>
      <c r="P23" s="55">
        <v>5</v>
      </c>
      <c r="Q23" s="69">
        <v>0</v>
      </c>
      <c r="R23" s="69">
        <v>0</v>
      </c>
      <c r="S23" s="69">
        <v>1</v>
      </c>
      <c r="T23" s="69">
        <v>8</v>
      </c>
      <c r="U23" s="69">
        <v>3</v>
      </c>
      <c r="V23" s="69">
        <v>2</v>
      </c>
      <c r="W23" s="31">
        <v>3</v>
      </c>
      <c r="X23" s="43">
        <v>0</v>
      </c>
    </row>
    <row r="24" spans="1:24" x14ac:dyDescent="0.25">
      <c r="B24" s="93" t="s">
        <v>272</v>
      </c>
      <c r="C24" s="69">
        <v>15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31">
        <v>2</v>
      </c>
      <c r="J24" s="55">
        <v>0</v>
      </c>
      <c r="K24" s="55">
        <v>0</v>
      </c>
      <c r="L24" s="55">
        <v>1</v>
      </c>
      <c r="M24" s="55">
        <v>1</v>
      </c>
      <c r="N24" s="55">
        <v>2</v>
      </c>
      <c r="O24" s="55">
        <v>1</v>
      </c>
      <c r="P24" s="55">
        <v>0</v>
      </c>
      <c r="Q24" s="69">
        <v>0</v>
      </c>
      <c r="R24" s="69">
        <v>0</v>
      </c>
      <c r="S24" s="69">
        <v>0</v>
      </c>
      <c r="T24" s="69">
        <v>3</v>
      </c>
      <c r="U24" s="69">
        <v>0</v>
      </c>
      <c r="V24" s="69">
        <v>0</v>
      </c>
      <c r="W24" s="31">
        <v>5</v>
      </c>
      <c r="X24" s="43">
        <v>0</v>
      </c>
    </row>
    <row r="25" spans="1:24" x14ac:dyDescent="0.25">
      <c r="B25" s="93" t="s">
        <v>273</v>
      </c>
      <c r="C25" s="69">
        <v>527</v>
      </c>
      <c r="D25" s="69">
        <v>35</v>
      </c>
      <c r="E25" s="69">
        <v>12</v>
      </c>
      <c r="F25" s="69">
        <v>10</v>
      </c>
      <c r="G25" s="69">
        <v>16</v>
      </c>
      <c r="H25" s="69">
        <v>14</v>
      </c>
      <c r="I25" s="31">
        <v>46</v>
      </c>
      <c r="J25" s="55">
        <v>41</v>
      </c>
      <c r="K25" s="55">
        <v>17</v>
      </c>
      <c r="L25" s="55">
        <v>12</v>
      </c>
      <c r="M25" s="55">
        <v>28</v>
      </c>
      <c r="N25" s="55">
        <v>37</v>
      </c>
      <c r="O25" s="55">
        <v>15</v>
      </c>
      <c r="P25" s="55">
        <v>31</v>
      </c>
      <c r="Q25" s="69">
        <v>3</v>
      </c>
      <c r="R25" s="69">
        <v>45</v>
      </c>
      <c r="S25" s="69">
        <v>6</v>
      </c>
      <c r="T25" s="69">
        <v>64</v>
      </c>
      <c r="U25" s="69">
        <v>58</v>
      </c>
      <c r="V25" s="69">
        <v>5</v>
      </c>
      <c r="W25" s="31">
        <v>30</v>
      </c>
      <c r="X25" s="43">
        <v>2</v>
      </c>
    </row>
    <row r="26" spans="1:24" x14ac:dyDescent="0.25">
      <c r="B26" s="93" t="s">
        <v>274</v>
      </c>
      <c r="C26" s="69">
        <v>31</v>
      </c>
      <c r="D26" s="69">
        <v>1</v>
      </c>
      <c r="E26" s="69">
        <v>3</v>
      </c>
      <c r="F26" s="69">
        <v>0</v>
      </c>
      <c r="G26" s="69">
        <v>0</v>
      </c>
      <c r="H26" s="69">
        <v>0</v>
      </c>
      <c r="I26" s="31">
        <v>3</v>
      </c>
      <c r="J26" s="56">
        <v>2</v>
      </c>
      <c r="K26" s="56">
        <v>3</v>
      </c>
      <c r="L26" s="55">
        <v>1</v>
      </c>
      <c r="M26" s="55">
        <v>0</v>
      </c>
      <c r="N26" s="55">
        <v>1</v>
      </c>
      <c r="O26" s="55">
        <v>1</v>
      </c>
      <c r="P26" s="56">
        <v>3</v>
      </c>
      <c r="Q26" s="69">
        <v>0</v>
      </c>
      <c r="R26" s="69">
        <v>0</v>
      </c>
      <c r="S26" s="69">
        <v>1</v>
      </c>
      <c r="T26" s="69">
        <v>4</v>
      </c>
      <c r="U26" s="69">
        <v>6</v>
      </c>
      <c r="V26" s="69">
        <v>0</v>
      </c>
      <c r="W26" s="31">
        <v>2</v>
      </c>
      <c r="X26" s="43">
        <v>0</v>
      </c>
    </row>
    <row r="27" spans="1:24" x14ac:dyDescent="0.25">
      <c r="B27" s="93" t="s">
        <v>275</v>
      </c>
      <c r="C27" s="69">
        <v>10</v>
      </c>
      <c r="D27" s="69">
        <v>0</v>
      </c>
      <c r="E27" s="69">
        <v>0</v>
      </c>
      <c r="F27" s="69">
        <v>0</v>
      </c>
      <c r="G27" s="69">
        <v>0</v>
      </c>
      <c r="H27" s="69">
        <v>1</v>
      </c>
      <c r="I27" s="31">
        <v>0</v>
      </c>
      <c r="J27" s="55">
        <v>0</v>
      </c>
      <c r="K27" s="55">
        <v>0</v>
      </c>
      <c r="L27" s="55">
        <v>1</v>
      </c>
      <c r="M27" s="55">
        <v>0</v>
      </c>
      <c r="N27" s="55">
        <v>0</v>
      </c>
      <c r="O27" s="55">
        <v>0</v>
      </c>
      <c r="P27" s="55">
        <v>1</v>
      </c>
      <c r="Q27" s="69">
        <v>0</v>
      </c>
      <c r="R27" s="69">
        <v>2</v>
      </c>
      <c r="S27" s="69">
        <v>2</v>
      </c>
      <c r="T27" s="69">
        <v>0</v>
      </c>
      <c r="U27" s="69">
        <v>0</v>
      </c>
      <c r="V27" s="69">
        <v>0</v>
      </c>
      <c r="W27" s="31">
        <v>3</v>
      </c>
      <c r="X27" s="43">
        <v>0</v>
      </c>
    </row>
    <row r="28" spans="1:24" x14ac:dyDescent="0.25">
      <c r="B28" s="93" t="s">
        <v>276</v>
      </c>
      <c r="C28" s="69">
        <v>34</v>
      </c>
      <c r="D28" s="69">
        <v>0</v>
      </c>
      <c r="E28" s="69">
        <v>1</v>
      </c>
      <c r="F28" s="69">
        <v>0</v>
      </c>
      <c r="G28" s="69">
        <v>3</v>
      </c>
      <c r="H28" s="69">
        <v>0</v>
      </c>
      <c r="I28" s="31">
        <v>3</v>
      </c>
      <c r="J28" s="56">
        <v>0</v>
      </c>
      <c r="K28" s="56">
        <v>3</v>
      </c>
      <c r="L28" s="55">
        <v>1</v>
      </c>
      <c r="M28" s="56">
        <v>0</v>
      </c>
      <c r="N28" s="55">
        <v>1</v>
      </c>
      <c r="O28" s="55">
        <v>2</v>
      </c>
      <c r="P28" s="55">
        <v>2</v>
      </c>
      <c r="Q28" s="69">
        <v>1</v>
      </c>
      <c r="R28" s="69">
        <v>4</v>
      </c>
      <c r="S28" s="69">
        <v>0</v>
      </c>
      <c r="T28" s="69">
        <v>5</v>
      </c>
      <c r="U28" s="69">
        <v>0</v>
      </c>
      <c r="V28" s="69">
        <v>5</v>
      </c>
      <c r="W28" s="31">
        <v>3</v>
      </c>
      <c r="X28" s="43">
        <v>0</v>
      </c>
    </row>
    <row r="29" spans="1:24" x14ac:dyDescent="0.25">
      <c r="B29" s="93" t="s">
        <v>277</v>
      </c>
      <c r="C29" s="69">
        <v>68</v>
      </c>
      <c r="D29" s="69">
        <v>6</v>
      </c>
      <c r="E29" s="69">
        <v>2</v>
      </c>
      <c r="F29" s="69">
        <v>0</v>
      </c>
      <c r="G29" s="69">
        <v>0</v>
      </c>
      <c r="H29" s="69">
        <v>0</v>
      </c>
      <c r="I29" s="31">
        <v>3</v>
      </c>
      <c r="J29" s="56">
        <v>1</v>
      </c>
      <c r="K29" s="56">
        <v>4</v>
      </c>
      <c r="L29" s="56">
        <v>0</v>
      </c>
      <c r="M29" s="56">
        <v>0</v>
      </c>
      <c r="N29" s="56">
        <v>4</v>
      </c>
      <c r="O29" s="56">
        <v>2</v>
      </c>
      <c r="P29" s="56">
        <v>7</v>
      </c>
      <c r="Q29" s="69">
        <v>1</v>
      </c>
      <c r="R29" s="69">
        <v>13</v>
      </c>
      <c r="S29" s="69">
        <v>2</v>
      </c>
      <c r="T29" s="69">
        <v>8</v>
      </c>
      <c r="U29" s="69">
        <v>4</v>
      </c>
      <c r="V29" s="69">
        <v>9</v>
      </c>
      <c r="W29" s="31">
        <v>2</v>
      </c>
      <c r="X29" s="43">
        <v>0</v>
      </c>
    </row>
    <row r="30" spans="1:24" s="5" customFormat="1" x14ac:dyDescent="0.25">
      <c r="A30"/>
      <c r="B30" s="93" t="s">
        <v>278</v>
      </c>
      <c r="C30" s="69">
        <v>8</v>
      </c>
      <c r="D30" s="69">
        <v>0</v>
      </c>
      <c r="E30" s="69">
        <v>1</v>
      </c>
      <c r="F30" s="69">
        <v>0</v>
      </c>
      <c r="G30" s="69">
        <v>0</v>
      </c>
      <c r="H30" s="69">
        <v>1</v>
      </c>
      <c r="I30" s="31">
        <v>0</v>
      </c>
      <c r="J30" s="56">
        <v>0</v>
      </c>
      <c r="K30" s="56">
        <v>0</v>
      </c>
      <c r="L30" s="55">
        <v>0</v>
      </c>
      <c r="M30" s="56">
        <v>0</v>
      </c>
      <c r="N30" s="56">
        <v>2</v>
      </c>
      <c r="O30" s="56">
        <v>0</v>
      </c>
      <c r="P30" s="56">
        <v>0</v>
      </c>
      <c r="Q30" s="69">
        <v>0</v>
      </c>
      <c r="R30" s="69">
        <v>1</v>
      </c>
      <c r="S30" s="69">
        <v>0</v>
      </c>
      <c r="T30" s="69">
        <v>2</v>
      </c>
      <c r="U30" s="69">
        <v>0</v>
      </c>
      <c r="V30" s="69">
        <v>0</v>
      </c>
      <c r="W30" s="31">
        <v>0</v>
      </c>
      <c r="X30" s="43">
        <v>1</v>
      </c>
    </row>
    <row r="31" spans="1:24" s="5" customFormat="1" x14ac:dyDescent="0.25">
      <c r="A31"/>
      <c r="B31" s="93" t="s">
        <v>279</v>
      </c>
      <c r="C31" s="69">
        <v>366</v>
      </c>
      <c r="D31" s="69">
        <v>1</v>
      </c>
      <c r="E31" s="69">
        <v>1</v>
      </c>
      <c r="F31" s="69">
        <v>3</v>
      </c>
      <c r="G31" s="69">
        <v>1</v>
      </c>
      <c r="H31" s="69">
        <v>6</v>
      </c>
      <c r="I31" s="31">
        <v>38</v>
      </c>
      <c r="J31" s="55">
        <v>2</v>
      </c>
      <c r="K31" s="55">
        <v>15</v>
      </c>
      <c r="L31" s="55">
        <v>8</v>
      </c>
      <c r="M31" s="56">
        <v>24</v>
      </c>
      <c r="N31" s="55">
        <v>54</v>
      </c>
      <c r="O31" s="55">
        <v>21</v>
      </c>
      <c r="P31" s="55">
        <v>37</v>
      </c>
      <c r="Q31" s="69">
        <v>3</v>
      </c>
      <c r="R31" s="69">
        <v>28</v>
      </c>
      <c r="S31" s="69">
        <v>15</v>
      </c>
      <c r="T31" s="69">
        <v>53</v>
      </c>
      <c r="U31" s="69">
        <v>21</v>
      </c>
      <c r="V31" s="69">
        <v>8</v>
      </c>
      <c r="W31" s="31">
        <v>27</v>
      </c>
      <c r="X31" s="43">
        <v>0</v>
      </c>
    </row>
    <row r="32" spans="1:24" x14ac:dyDescent="0.25">
      <c r="B32" s="93" t="s">
        <v>280</v>
      </c>
      <c r="C32" s="69">
        <v>47</v>
      </c>
      <c r="D32" s="69">
        <v>2</v>
      </c>
      <c r="E32" s="69">
        <v>2</v>
      </c>
      <c r="F32" s="69">
        <v>1</v>
      </c>
      <c r="G32" s="69">
        <v>8</v>
      </c>
      <c r="H32" s="69">
        <v>3</v>
      </c>
      <c r="I32" s="31">
        <v>6</v>
      </c>
      <c r="J32" s="56">
        <v>0</v>
      </c>
      <c r="K32" s="55">
        <v>2</v>
      </c>
      <c r="L32" s="56">
        <v>0</v>
      </c>
      <c r="M32" s="56">
        <v>0</v>
      </c>
      <c r="N32" s="55">
        <v>2</v>
      </c>
      <c r="O32" s="55">
        <v>1</v>
      </c>
      <c r="P32" s="55">
        <v>0</v>
      </c>
      <c r="Q32" s="69">
        <v>0</v>
      </c>
      <c r="R32" s="69">
        <v>2</v>
      </c>
      <c r="S32" s="69">
        <v>2</v>
      </c>
      <c r="T32" s="69">
        <v>8</v>
      </c>
      <c r="U32" s="69">
        <v>3</v>
      </c>
      <c r="V32" s="69">
        <v>1</v>
      </c>
      <c r="W32" s="31">
        <v>3</v>
      </c>
      <c r="X32" s="43">
        <v>1</v>
      </c>
    </row>
    <row r="33" spans="1:24" x14ac:dyDescent="0.25">
      <c r="B33" s="93" t="s">
        <v>281</v>
      </c>
      <c r="C33" s="69">
        <v>46</v>
      </c>
      <c r="D33" s="69">
        <v>0</v>
      </c>
      <c r="E33" s="69">
        <v>1</v>
      </c>
      <c r="F33" s="69">
        <v>0</v>
      </c>
      <c r="G33" s="69">
        <v>0</v>
      </c>
      <c r="H33" s="69">
        <v>0</v>
      </c>
      <c r="I33" s="31">
        <v>5</v>
      </c>
      <c r="J33" s="56">
        <v>0</v>
      </c>
      <c r="K33" s="56">
        <v>0</v>
      </c>
      <c r="L33" s="56">
        <v>0</v>
      </c>
      <c r="M33" s="56">
        <v>2</v>
      </c>
      <c r="N33" s="55">
        <v>5</v>
      </c>
      <c r="O33" s="56">
        <v>2</v>
      </c>
      <c r="P33" s="55">
        <v>2</v>
      </c>
      <c r="Q33" s="69">
        <v>0</v>
      </c>
      <c r="R33" s="69">
        <v>2</v>
      </c>
      <c r="S33" s="69">
        <v>1</v>
      </c>
      <c r="T33" s="69">
        <v>13</v>
      </c>
      <c r="U33" s="69">
        <v>5</v>
      </c>
      <c r="V33" s="69">
        <v>1</v>
      </c>
      <c r="W33" s="31">
        <v>7</v>
      </c>
      <c r="X33" s="43">
        <v>0</v>
      </c>
    </row>
    <row r="34" spans="1:24" x14ac:dyDescent="0.25">
      <c r="B34" s="93" t="s">
        <v>282</v>
      </c>
      <c r="C34" s="69">
        <v>36</v>
      </c>
      <c r="D34" s="69">
        <v>0</v>
      </c>
      <c r="E34" s="69">
        <v>0</v>
      </c>
      <c r="F34" s="69">
        <v>2</v>
      </c>
      <c r="G34" s="69">
        <v>2</v>
      </c>
      <c r="H34" s="69">
        <v>0</v>
      </c>
      <c r="I34" s="31">
        <v>3</v>
      </c>
      <c r="J34" s="55">
        <v>0</v>
      </c>
      <c r="K34" s="55">
        <v>0</v>
      </c>
      <c r="L34" s="55">
        <v>0</v>
      </c>
      <c r="M34" s="56">
        <v>1</v>
      </c>
      <c r="N34" s="55">
        <v>1</v>
      </c>
      <c r="O34" s="55">
        <v>1</v>
      </c>
      <c r="P34" s="55">
        <v>5</v>
      </c>
      <c r="Q34" s="69">
        <v>0</v>
      </c>
      <c r="R34" s="69">
        <v>2</v>
      </c>
      <c r="S34" s="69">
        <v>2</v>
      </c>
      <c r="T34" s="69">
        <v>6</v>
      </c>
      <c r="U34" s="69">
        <v>6</v>
      </c>
      <c r="V34" s="69">
        <v>1</v>
      </c>
      <c r="W34" s="31">
        <v>3</v>
      </c>
      <c r="X34" s="43">
        <v>1</v>
      </c>
    </row>
    <row r="35" spans="1:24" x14ac:dyDescent="0.25">
      <c r="B35" s="93" t="s">
        <v>283</v>
      </c>
      <c r="C35" s="69">
        <v>11</v>
      </c>
      <c r="D35" s="69">
        <v>0</v>
      </c>
      <c r="E35" s="69">
        <v>0</v>
      </c>
      <c r="F35" s="69">
        <v>1</v>
      </c>
      <c r="G35" s="69">
        <v>0</v>
      </c>
      <c r="H35" s="69">
        <v>0</v>
      </c>
      <c r="I35" s="31">
        <v>1</v>
      </c>
      <c r="J35" s="55">
        <v>0</v>
      </c>
      <c r="K35" s="55">
        <v>0</v>
      </c>
      <c r="L35" s="55">
        <v>0</v>
      </c>
      <c r="M35" s="55">
        <v>0</v>
      </c>
      <c r="N35" s="55">
        <v>2</v>
      </c>
      <c r="O35" s="55">
        <v>0</v>
      </c>
      <c r="P35" s="55">
        <v>1</v>
      </c>
      <c r="Q35" s="69">
        <v>0</v>
      </c>
      <c r="R35" s="69">
        <v>1</v>
      </c>
      <c r="S35" s="69">
        <v>0</v>
      </c>
      <c r="T35" s="69">
        <v>3</v>
      </c>
      <c r="U35" s="69">
        <v>0</v>
      </c>
      <c r="V35" s="69">
        <v>0</v>
      </c>
      <c r="W35" s="31">
        <v>2</v>
      </c>
      <c r="X35" s="43">
        <v>0</v>
      </c>
    </row>
    <row r="36" spans="1:24" x14ac:dyDescent="0.25">
      <c r="B36" s="93" t="s">
        <v>284</v>
      </c>
      <c r="C36" s="69">
        <v>5</v>
      </c>
      <c r="D36" s="69">
        <v>1</v>
      </c>
      <c r="E36" s="69">
        <v>0</v>
      </c>
      <c r="F36" s="69">
        <v>0</v>
      </c>
      <c r="G36" s="69">
        <v>0</v>
      </c>
      <c r="H36" s="69">
        <v>2</v>
      </c>
      <c r="I36" s="31">
        <v>0</v>
      </c>
      <c r="J36" s="55">
        <v>0</v>
      </c>
      <c r="K36" s="55">
        <v>0</v>
      </c>
      <c r="L36" s="55">
        <v>0</v>
      </c>
      <c r="M36" s="55">
        <v>2</v>
      </c>
      <c r="N36" s="55">
        <v>0</v>
      </c>
      <c r="O36" s="55">
        <v>0</v>
      </c>
      <c r="P36" s="55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31">
        <v>0</v>
      </c>
      <c r="X36" s="43">
        <v>0</v>
      </c>
    </row>
    <row r="37" spans="1:24" x14ac:dyDescent="0.25">
      <c r="B37" s="93" t="s">
        <v>285</v>
      </c>
      <c r="C37" s="69">
        <v>253</v>
      </c>
      <c r="D37" s="69">
        <v>9</v>
      </c>
      <c r="E37" s="69">
        <v>6</v>
      </c>
      <c r="F37" s="69">
        <v>3</v>
      </c>
      <c r="G37" s="69">
        <v>3</v>
      </c>
      <c r="H37" s="69">
        <v>15</v>
      </c>
      <c r="I37" s="31">
        <v>29</v>
      </c>
      <c r="J37" s="56">
        <v>3</v>
      </c>
      <c r="K37" s="55">
        <v>14</v>
      </c>
      <c r="L37" s="56">
        <v>4</v>
      </c>
      <c r="M37" s="56">
        <v>21</v>
      </c>
      <c r="N37" s="55">
        <v>35</v>
      </c>
      <c r="O37" s="56">
        <v>8</v>
      </c>
      <c r="P37" s="55">
        <v>29</v>
      </c>
      <c r="Q37" s="69">
        <v>1</v>
      </c>
      <c r="R37" s="69">
        <v>10</v>
      </c>
      <c r="S37" s="69">
        <v>10</v>
      </c>
      <c r="T37" s="69">
        <v>16</v>
      </c>
      <c r="U37" s="69">
        <v>14</v>
      </c>
      <c r="V37" s="69">
        <v>12</v>
      </c>
      <c r="W37" s="31">
        <v>9</v>
      </c>
      <c r="X37" s="43">
        <v>2</v>
      </c>
    </row>
    <row r="38" spans="1:24" s="23" customFormat="1" ht="10.199999999999999" x14ac:dyDescent="0.2">
      <c r="A38" s="12"/>
      <c r="B38" s="93" t="s">
        <v>286</v>
      </c>
      <c r="C38" s="69">
        <v>302</v>
      </c>
      <c r="D38" s="69">
        <v>22</v>
      </c>
      <c r="E38" s="69">
        <v>7</v>
      </c>
      <c r="F38" s="69">
        <v>9</v>
      </c>
      <c r="G38" s="69">
        <v>15</v>
      </c>
      <c r="H38" s="69">
        <v>7</v>
      </c>
      <c r="I38" s="31">
        <v>21</v>
      </c>
      <c r="J38" s="56">
        <v>14</v>
      </c>
      <c r="K38" s="56">
        <v>14</v>
      </c>
      <c r="L38" s="56">
        <v>7</v>
      </c>
      <c r="M38" s="56">
        <v>19</v>
      </c>
      <c r="N38" s="55">
        <v>37</v>
      </c>
      <c r="O38" s="56">
        <v>12</v>
      </c>
      <c r="P38" s="56">
        <v>25</v>
      </c>
      <c r="Q38" s="69">
        <v>5</v>
      </c>
      <c r="R38" s="69">
        <v>27</v>
      </c>
      <c r="S38" s="69">
        <v>16</v>
      </c>
      <c r="T38" s="69">
        <v>21</v>
      </c>
      <c r="U38" s="69">
        <v>9</v>
      </c>
      <c r="V38" s="69">
        <v>3</v>
      </c>
      <c r="W38" s="31">
        <v>9</v>
      </c>
      <c r="X38" s="43">
        <v>3</v>
      </c>
    </row>
    <row r="39" spans="1:24" x14ac:dyDescent="0.25">
      <c r="B39" s="93" t="s">
        <v>287</v>
      </c>
      <c r="C39" s="69">
        <v>171</v>
      </c>
      <c r="D39" s="69">
        <v>1</v>
      </c>
      <c r="E39" s="69">
        <v>6</v>
      </c>
      <c r="F39" s="69">
        <v>3</v>
      </c>
      <c r="G39" s="69">
        <v>2</v>
      </c>
      <c r="H39" s="69">
        <v>0</v>
      </c>
      <c r="I39" s="31">
        <v>4</v>
      </c>
      <c r="J39" s="56">
        <v>2</v>
      </c>
      <c r="K39" s="56">
        <v>10</v>
      </c>
      <c r="L39" s="56">
        <v>0</v>
      </c>
      <c r="M39" s="56">
        <v>10</v>
      </c>
      <c r="N39" s="56">
        <v>18</v>
      </c>
      <c r="O39" s="56">
        <v>4</v>
      </c>
      <c r="P39" s="56">
        <v>15</v>
      </c>
      <c r="Q39" s="69">
        <v>1</v>
      </c>
      <c r="R39" s="69">
        <v>11</v>
      </c>
      <c r="S39" s="69">
        <v>11</v>
      </c>
      <c r="T39" s="69">
        <v>41</v>
      </c>
      <c r="U39" s="69">
        <v>11</v>
      </c>
      <c r="V39" s="69">
        <v>4</v>
      </c>
      <c r="W39" s="31">
        <v>15</v>
      </c>
      <c r="X39" s="43">
        <v>2</v>
      </c>
    </row>
    <row r="40" spans="1:24" s="23" customFormat="1" ht="10.199999999999999" x14ac:dyDescent="0.2">
      <c r="A40" s="12"/>
      <c r="B40" s="70" t="s">
        <v>288</v>
      </c>
      <c r="C40" s="66">
        <v>115</v>
      </c>
      <c r="D40" s="66">
        <v>1</v>
      </c>
      <c r="E40" s="66">
        <v>5</v>
      </c>
      <c r="F40" s="66">
        <v>1</v>
      </c>
      <c r="G40" s="66">
        <v>4</v>
      </c>
      <c r="H40" s="66">
        <v>6</v>
      </c>
      <c r="I40" s="83">
        <v>3</v>
      </c>
      <c r="J40" s="51">
        <v>4</v>
      </c>
      <c r="K40" s="51">
        <v>3</v>
      </c>
      <c r="L40" s="51">
        <v>7</v>
      </c>
      <c r="M40" s="51">
        <v>2</v>
      </c>
      <c r="N40" s="51">
        <v>6</v>
      </c>
      <c r="O40" s="51">
        <v>3</v>
      </c>
      <c r="P40" s="51">
        <v>5</v>
      </c>
      <c r="Q40" s="66">
        <v>6</v>
      </c>
      <c r="R40" s="66">
        <v>11</v>
      </c>
      <c r="S40" s="66">
        <v>11</v>
      </c>
      <c r="T40" s="66">
        <v>12</v>
      </c>
      <c r="U40" s="66">
        <v>12</v>
      </c>
      <c r="V40" s="66">
        <v>2</v>
      </c>
      <c r="W40" s="83">
        <v>10</v>
      </c>
      <c r="X40" s="67">
        <v>1</v>
      </c>
    </row>
    <row r="41" spans="1:24" s="5" customFormat="1" x14ac:dyDescent="0.25">
      <c r="A41"/>
      <c r="B41" s="93" t="s">
        <v>289</v>
      </c>
      <c r="C41" s="69">
        <v>115</v>
      </c>
      <c r="D41" s="69">
        <v>1</v>
      </c>
      <c r="E41" s="69">
        <v>5</v>
      </c>
      <c r="F41" s="69">
        <v>1</v>
      </c>
      <c r="G41" s="69">
        <v>4</v>
      </c>
      <c r="H41" s="69">
        <v>6</v>
      </c>
      <c r="I41" s="31">
        <v>3</v>
      </c>
      <c r="J41" s="55">
        <v>4</v>
      </c>
      <c r="K41" s="55">
        <v>3</v>
      </c>
      <c r="L41" s="55">
        <v>7</v>
      </c>
      <c r="M41" s="55">
        <v>2</v>
      </c>
      <c r="N41" s="55">
        <v>6</v>
      </c>
      <c r="O41" s="55">
        <v>3</v>
      </c>
      <c r="P41" s="55">
        <v>5</v>
      </c>
      <c r="Q41" s="69">
        <v>6</v>
      </c>
      <c r="R41" s="69">
        <v>11</v>
      </c>
      <c r="S41" s="69">
        <v>11</v>
      </c>
      <c r="T41" s="69">
        <v>12</v>
      </c>
      <c r="U41" s="69">
        <v>12</v>
      </c>
      <c r="V41" s="69">
        <v>2</v>
      </c>
      <c r="W41" s="31">
        <v>10</v>
      </c>
      <c r="X41" s="43">
        <v>1</v>
      </c>
    </row>
    <row r="42" spans="1:24" s="5" customFormat="1" ht="21" x14ac:dyDescent="0.25">
      <c r="A42"/>
      <c r="B42" s="70" t="s">
        <v>290</v>
      </c>
      <c r="C42" s="71">
        <v>74</v>
      </c>
      <c r="D42" s="71">
        <v>1</v>
      </c>
      <c r="E42" s="71">
        <v>0</v>
      </c>
      <c r="F42" s="71">
        <v>0</v>
      </c>
      <c r="G42" s="71">
        <v>1</v>
      </c>
      <c r="H42" s="71">
        <v>2</v>
      </c>
      <c r="I42" s="84">
        <v>3</v>
      </c>
      <c r="J42" s="51">
        <v>4</v>
      </c>
      <c r="K42" s="51">
        <v>7</v>
      </c>
      <c r="L42" s="51">
        <v>1</v>
      </c>
      <c r="M42" s="51">
        <v>1</v>
      </c>
      <c r="N42" s="51">
        <v>6</v>
      </c>
      <c r="O42" s="51">
        <v>3</v>
      </c>
      <c r="P42" s="51">
        <v>3</v>
      </c>
      <c r="Q42" s="71">
        <v>2</v>
      </c>
      <c r="R42" s="71">
        <v>3</v>
      </c>
      <c r="S42" s="71">
        <v>1</v>
      </c>
      <c r="T42" s="71">
        <v>12</v>
      </c>
      <c r="U42" s="71">
        <v>8</v>
      </c>
      <c r="V42" s="71">
        <v>7</v>
      </c>
      <c r="W42" s="84">
        <v>7</v>
      </c>
      <c r="X42" s="72">
        <v>2</v>
      </c>
    </row>
    <row r="43" spans="1:24" x14ac:dyDescent="0.25">
      <c r="B43" s="93" t="s">
        <v>291</v>
      </c>
      <c r="C43" s="69">
        <v>18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31">
        <v>1</v>
      </c>
      <c r="J43" s="55">
        <v>3</v>
      </c>
      <c r="K43" s="55">
        <v>5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69">
        <v>1</v>
      </c>
      <c r="R43" s="69">
        <v>0</v>
      </c>
      <c r="S43" s="69">
        <v>1</v>
      </c>
      <c r="T43" s="69">
        <v>2</v>
      </c>
      <c r="U43" s="69">
        <v>0</v>
      </c>
      <c r="V43" s="69">
        <v>0</v>
      </c>
      <c r="W43" s="31">
        <v>4</v>
      </c>
      <c r="X43" s="43">
        <v>1</v>
      </c>
    </row>
    <row r="44" spans="1:24" x14ac:dyDescent="0.25">
      <c r="B44" s="93" t="s">
        <v>292</v>
      </c>
      <c r="C44" s="69">
        <v>7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31">
        <v>1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1</v>
      </c>
      <c r="Q44" s="69">
        <v>0</v>
      </c>
      <c r="R44" s="69">
        <v>1</v>
      </c>
      <c r="S44" s="69">
        <v>0</v>
      </c>
      <c r="T44" s="69">
        <v>2</v>
      </c>
      <c r="U44" s="69">
        <v>0</v>
      </c>
      <c r="V44" s="69">
        <v>0</v>
      </c>
      <c r="W44" s="31">
        <v>2</v>
      </c>
      <c r="X44" s="43">
        <v>0</v>
      </c>
    </row>
    <row r="45" spans="1:24" s="23" customFormat="1" ht="12.75" customHeight="1" x14ac:dyDescent="0.2">
      <c r="A45" s="12"/>
      <c r="B45" s="93" t="s">
        <v>293</v>
      </c>
      <c r="C45" s="69">
        <v>38</v>
      </c>
      <c r="D45" s="69">
        <v>0</v>
      </c>
      <c r="E45" s="69">
        <v>0</v>
      </c>
      <c r="F45" s="69">
        <v>0</v>
      </c>
      <c r="G45" s="69">
        <v>1</v>
      </c>
      <c r="H45" s="69">
        <v>2</v>
      </c>
      <c r="I45" s="31">
        <v>1</v>
      </c>
      <c r="J45" s="55">
        <v>1</v>
      </c>
      <c r="K45" s="55">
        <v>2</v>
      </c>
      <c r="L45" s="55">
        <v>1</v>
      </c>
      <c r="M45" s="55">
        <v>1</v>
      </c>
      <c r="N45" s="55">
        <v>6</v>
      </c>
      <c r="O45" s="55">
        <v>1</v>
      </c>
      <c r="P45" s="55">
        <v>1</v>
      </c>
      <c r="Q45" s="69">
        <v>1</v>
      </c>
      <c r="R45" s="69">
        <v>2</v>
      </c>
      <c r="S45" s="69">
        <v>0</v>
      </c>
      <c r="T45" s="69">
        <v>4</v>
      </c>
      <c r="U45" s="69">
        <v>5</v>
      </c>
      <c r="V45" s="69">
        <v>7</v>
      </c>
      <c r="W45" s="31">
        <v>1</v>
      </c>
      <c r="X45" s="43">
        <v>1</v>
      </c>
    </row>
    <row r="46" spans="1:24" x14ac:dyDescent="0.25">
      <c r="B46" s="93" t="s">
        <v>294</v>
      </c>
      <c r="C46" s="69">
        <v>11</v>
      </c>
      <c r="D46" s="69">
        <v>1</v>
      </c>
      <c r="E46" s="69">
        <v>0</v>
      </c>
      <c r="F46" s="69">
        <v>0</v>
      </c>
      <c r="G46" s="69">
        <v>0</v>
      </c>
      <c r="H46" s="69">
        <v>0</v>
      </c>
      <c r="I46" s="31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2</v>
      </c>
      <c r="P46" s="59">
        <v>1</v>
      </c>
      <c r="Q46" s="69">
        <v>0</v>
      </c>
      <c r="R46" s="69">
        <v>0</v>
      </c>
      <c r="S46" s="69">
        <v>0</v>
      </c>
      <c r="T46" s="69">
        <v>4</v>
      </c>
      <c r="U46" s="69">
        <v>3</v>
      </c>
      <c r="V46" s="69">
        <v>0</v>
      </c>
      <c r="W46" s="31">
        <v>0</v>
      </c>
      <c r="X46" s="43">
        <v>0</v>
      </c>
    </row>
    <row r="47" spans="1:24" x14ac:dyDescent="0.25">
      <c r="B47" s="70" t="s">
        <v>295</v>
      </c>
      <c r="C47" s="71">
        <v>2366</v>
      </c>
      <c r="D47" s="71">
        <v>72</v>
      </c>
      <c r="E47" s="71">
        <v>115</v>
      </c>
      <c r="F47" s="71">
        <v>68</v>
      </c>
      <c r="G47" s="71">
        <v>83</v>
      </c>
      <c r="H47" s="71">
        <v>84</v>
      </c>
      <c r="I47" s="84">
        <v>143</v>
      </c>
      <c r="J47" s="51">
        <v>78</v>
      </c>
      <c r="K47" s="51">
        <v>127</v>
      </c>
      <c r="L47" s="51">
        <v>74</v>
      </c>
      <c r="M47" s="51">
        <v>165</v>
      </c>
      <c r="N47" s="51">
        <v>210</v>
      </c>
      <c r="O47" s="51">
        <v>111</v>
      </c>
      <c r="P47" s="51">
        <v>182</v>
      </c>
      <c r="Q47" s="71">
        <v>48</v>
      </c>
      <c r="R47" s="71">
        <v>226</v>
      </c>
      <c r="S47" s="71">
        <v>88</v>
      </c>
      <c r="T47" s="71">
        <v>248</v>
      </c>
      <c r="U47" s="71">
        <v>83</v>
      </c>
      <c r="V47" s="71">
        <v>50</v>
      </c>
      <c r="W47" s="84">
        <v>95</v>
      </c>
      <c r="X47" s="72">
        <v>16</v>
      </c>
    </row>
    <row r="48" spans="1:24" x14ac:dyDescent="0.25">
      <c r="B48" s="93" t="s">
        <v>296</v>
      </c>
      <c r="C48" s="69">
        <v>549</v>
      </c>
      <c r="D48" s="69">
        <v>21</v>
      </c>
      <c r="E48" s="69">
        <v>24</v>
      </c>
      <c r="F48" s="69">
        <v>21</v>
      </c>
      <c r="G48" s="69">
        <v>22</v>
      </c>
      <c r="H48" s="69">
        <v>25</v>
      </c>
      <c r="I48" s="31">
        <v>43</v>
      </c>
      <c r="J48" s="54">
        <v>22</v>
      </c>
      <c r="K48" s="54">
        <v>36</v>
      </c>
      <c r="L48" s="54">
        <v>25</v>
      </c>
      <c r="M48" s="55">
        <v>35</v>
      </c>
      <c r="N48" s="55">
        <v>59</v>
      </c>
      <c r="O48" s="55">
        <v>26</v>
      </c>
      <c r="P48" s="55">
        <v>32</v>
      </c>
      <c r="Q48" s="69">
        <v>8</v>
      </c>
      <c r="R48" s="69">
        <v>47</v>
      </c>
      <c r="S48" s="69">
        <v>19</v>
      </c>
      <c r="T48" s="69">
        <v>33</v>
      </c>
      <c r="U48" s="69">
        <v>17</v>
      </c>
      <c r="V48" s="69">
        <v>9</v>
      </c>
      <c r="W48" s="31">
        <v>21</v>
      </c>
      <c r="X48" s="43">
        <v>4</v>
      </c>
    </row>
    <row r="49" spans="1:24" s="23" customFormat="1" ht="10.199999999999999" x14ac:dyDescent="0.2">
      <c r="A49" s="12"/>
      <c r="B49" s="93" t="s">
        <v>297</v>
      </c>
      <c r="C49" s="69">
        <v>39</v>
      </c>
      <c r="D49" s="69">
        <v>1</v>
      </c>
      <c r="E49" s="69">
        <v>2</v>
      </c>
      <c r="F49" s="69">
        <v>1</v>
      </c>
      <c r="G49" s="69">
        <v>0</v>
      </c>
      <c r="H49" s="69">
        <v>1</v>
      </c>
      <c r="I49" s="31">
        <v>3</v>
      </c>
      <c r="J49" s="56">
        <v>0</v>
      </c>
      <c r="K49" s="55">
        <v>0</v>
      </c>
      <c r="L49" s="56">
        <v>7</v>
      </c>
      <c r="M49" s="56">
        <v>2</v>
      </c>
      <c r="N49" s="55">
        <v>1</v>
      </c>
      <c r="O49" s="56">
        <v>1</v>
      </c>
      <c r="P49" s="56">
        <v>1</v>
      </c>
      <c r="Q49" s="69">
        <v>0</v>
      </c>
      <c r="R49" s="69">
        <v>1</v>
      </c>
      <c r="S49" s="69">
        <v>1</v>
      </c>
      <c r="T49" s="69">
        <v>4</v>
      </c>
      <c r="U49" s="69">
        <v>3</v>
      </c>
      <c r="V49" s="69">
        <v>4</v>
      </c>
      <c r="W49" s="31">
        <v>4</v>
      </c>
      <c r="X49" s="43">
        <v>2</v>
      </c>
    </row>
    <row r="50" spans="1:24" x14ac:dyDescent="0.25">
      <c r="B50" s="93" t="s">
        <v>298</v>
      </c>
      <c r="C50" s="69">
        <v>1778</v>
      </c>
      <c r="D50" s="69">
        <v>50</v>
      </c>
      <c r="E50" s="69">
        <v>89</v>
      </c>
      <c r="F50" s="69">
        <v>46</v>
      </c>
      <c r="G50" s="69">
        <v>61</v>
      </c>
      <c r="H50" s="69">
        <v>58</v>
      </c>
      <c r="I50" s="31">
        <v>97</v>
      </c>
      <c r="J50" s="56">
        <v>56</v>
      </c>
      <c r="K50" s="55">
        <v>91</v>
      </c>
      <c r="L50" s="55">
        <v>42</v>
      </c>
      <c r="M50" s="55">
        <v>128</v>
      </c>
      <c r="N50" s="55">
        <v>150</v>
      </c>
      <c r="O50" s="55">
        <v>84</v>
      </c>
      <c r="P50" s="55">
        <v>149</v>
      </c>
      <c r="Q50" s="69">
        <v>40</v>
      </c>
      <c r="R50" s="69">
        <v>178</v>
      </c>
      <c r="S50" s="69">
        <v>68</v>
      </c>
      <c r="T50" s="69">
        <v>211</v>
      </c>
      <c r="U50" s="69">
        <v>63</v>
      </c>
      <c r="V50" s="69">
        <v>37</v>
      </c>
      <c r="W50" s="31">
        <v>70</v>
      </c>
      <c r="X50" s="43">
        <v>10</v>
      </c>
    </row>
    <row r="51" spans="1:24" ht="21" x14ac:dyDescent="0.25">
      <c r="B51" s="70" t="s">
        <v>299</v>
      </c>
      <c r="C51" s="71">
        <v>37587</v>
      </c>
      <c r="D51" s="71">
        <v>4443</v>
      </c>
      <c r="E51" s="71">
        <v>1544</v>
      </c>
      <c r="F51" s="71">
        <v>1191</v>
      </c>
      <c r="G51" s="71">
        <v>3080</v>
      </c>
      <c r="H51" s="71">
        <v>1839</v>
      </c>
      <c r="I51" s="84">
        <v>2107</v>
      </c>
      <c r="J51" s="62">
        <v>2346</v>
      </c>
      <c r="K51" s="62">
        <v>1663</v>
      </c>
      <c r="L51" s="62">
        <v>1152</v>
      </c>
      <c r="M51" s="62">
        <v>2145</v>
      </c>
      <c r="N51" s="62">
        <v>2879</v>
      </c>
      <c r="O51" s="62">
        <v>1392</v>
      </c>
      <c r="P51" s="62">
        <v>2174</v>
      </c>
      <c r="Q51" s="71">
        <v>624</v>
      </c>
      <c r="R51" s="71">
        <v>2448</v>
      </c>
      <c r="S51" s="71">
        <v>1194</v>
      </c>
      <c r="T51" s="71">
        <v>1679</v>
      </c>
      <c r="U51" s="71">
        <v>1398</v>
      </c>
      <c r="V51" s="71">
        <v>501</v>
      </c>
      <c r="W51" s="84">
        <v>1356</v>
      </c>
      <c r="X51" s="72">
        <v>432</v>
      </c>
    </row>
    <row r="52" spans="1:24" s="5" customFormat="1" x14ac:dyDescent="0.25">
      <c r="A52"/>
      <c r="B52" s="93" t="s">
        <v>300</v>
      </c>
      <c r="C52" s="69">
        <v>3117</v>
      </c>
      <c r="D52" s="69">
        <v>37</v>
      </c>
      <c r="E52" s="69">
        <v>100</v>
      </c>
      <c r="F52" s="69">
        <v>90</v>
      </c>
      <c r="G52" s="69">
        <v>127</v>
      </c>
      <c r="H52" s="69">
        <v>141</v>
      </c>
      <c r="I52" s="31">
        <v>256</v>
      </c>
      <c r="J52" s="55">
        <v>146</v>
      </c>
      <c r="K52" s="55">
        <v>138</v>
      </c>
      <c r="L52" s="55">
        <v>57</v>
      </c>
      <c r="M52" s="55">
        <v>169</v>
      </c>
      <c r="N52" s="55">
        <v>392</v>
      </c>
      <c r="O52" s="55">
        <v>150</v>
      </c>
      <c r="P52" s="56">
        <v>283</v>
      </c>
      <c r="Q52" s="69">
        <v>21</v>
      </c>
      <c r="R52" s="69">
        <v>296</v>
      </c>
      <c r="S52" s="69">
        <v>95</v>
      </c>
      <c r="T52" s="69">
        <v>261</v>
      </c>
      <c r="U52" s="69">
        <v>94</v>
      </c>
      <c r="V52" s="69">
        <v>39</v>
      </c>
      <c r="W52" s="31">
        <v>183</v>
      </c>
      <c r="X52" s="43">
        <v>42</v>
      </c>
    </row>
    <row r="53" spans="1:24" s="23" customFormat="1" ht="20.399999999999999" x14ac:dyDescent="0.2">
      <c r="A53" s="12"/>
      <c r="B53" s="93" t="s">
        <v>301</v>
      </c>
      <c r="C53" s="69">
        <v>2362</v>
      </c>
      <c r="D53" s="69">
        <v>236</v>
      </c>
      <c r="E53" s="69">
        <v>108</v>
      </c>
      <c r="F53" s="69">
        <v>49</v>
      </c>
      <c r="G53" s="69">
        <v>95</v>
      </c>
      <c r="H53" s="69">
        <v>87</v>
      </c>
      <c r="I53" s="31">
        <v>74</v>
      </c>
      <c r="J53" s="55">
        <v>74</v>
      </c>
      <c r="K53" s="55">
        <v>84</v>
      </c>
      <c r="L53" s="55">
        <v>43</v>
      </c>
      <c r="M53" s="55">
        <v>63</v>
      </c>
      <c r="N53" s="55">
        <v>117</v>
      </c>
      <c r="O53" s="55">
        <v>70</v>
      </c>
      <c r="P53" s="55">
        <v>102</v>
      </c>
      <c r="Q53" s="69">
        <v>17</v>
      </c>
      <c r="R53" s="69">
        <v>135</v>
      </c>
      <c r="S53" s="69">
        <v>77</v>
      </c>
      <c r="T53" s="69">
        <v>263</v>
      </c>
      <c r="U53" s="69">
        <v>526</v>
      </c>
      <c r="V53" s="69">
        <v>38</v>
      </c>
      <c r="W53" s="31">
        <v>87</v>
      </c>
      <c r="X53" s="43">
        <v>17</v>
      </c>
    </row>
    <row r="54" spans="1:24" s="5" customFormat="1" x14ac:dyDescent="0.25">
      <c r="A54"/>
      <c r="B54" s="93" t="s">
        <v>302</v>
      </c>
      <c r="C54" s="69">
        <v>32108</v>
      </c>
      <c r="D54" s="69">
        <v>4170</v>
      </c>
      <c r="E54" s="69">
        <v>1336</v>
      </c>
      <c r="F54" s="69">
        <v>1052</v>
      </c>
      <c r="G54" s="69">
        <v>2858</v>
      </c>
      <c r="H54" s="69">
        <v>1611</v>
      </c>
      <c r="I54" s="31">
        <v>1777</v>
      </c>
      <c r="J54" s="55">
        <v>2126</v>
      </c>
      <c r="K54" s="55">
        <v>1441</v>
      </c>
      <c r="L54" s="55">
        <v>1052</v>
      </c>
      <c r="M54" s="55">
        <v>1913</v>
      </c>
      <c r="N54" s="55">
        <v>2370</v>
      </c>
      <c r="O54" s="55">
        <v>1172</v>
      </c>
      <c r="P54" s="55">
        <v>1789</v>
      </c>
      <c r="Q54" s="69">
        <v>586</v>
      </c>
      <c r="R54" s="69">
        <v>2017</v>
      </c>
      <c r="S54" s="69">
        <v>1022</v>
      </c>
      <c r="T54" s="69">
        <v>1155</v>
      </c>
      <c r="U54" s="69">
        <v>778</v>
      </c>
      <c r="V54" s="69">
        <v>424</v>
      </c>
      <c r="W54" s="31">
        <v>1086</v>
      </c>
      <c r="X54" s="43">
        <v>373</v>
      </c>
    </row>
    <row r="55" spans="1:24" x14ac:dyDescent="0.25">
      <c r="B55" s="70" t="s">
        <v>303</v>
      </c>
      <c r="C55" s="71">
        <v>3147</v>
      </c>
      <c r="D55" s="71">
        <v>178</v>
      </c>
      <c r="E55" s="71">
        <v>176</v>
      </c>
      <c r="F55" s="71">
        <v>109</v>
      </c>
      <c r="G55" s="71">
        <v>173</v>
      </c>
      <c r="H55" s="71">
        <v>170</v>
      </c>
      <c r="I55" s="84">
        <v>209</v>
      </c>
      <c r="J55" s="62">
        <v>162</v>
      </c>
      <c r="K55" s="62">
        <v>109</v>
      </c>
      <c r="L55" s="62">
        <v>94</v>
      </c>
      <c r="M55" s="62">
        <v>179</v>
      </c>
      <c r="N55" s="62">
        <v>295</v>
      </c>
      <c r="O55" s="62">
        <v>93</v>
      </c>
      <c r="P55" s="62">
        <v>149</v>
      </c>
      <c r="Q55" s="71">
        <v>43</v>
      </c>
      <c r="R55" s="71">
        <v>243</v>
      </c>
      <c r="S55" s="71">
        <v>91</v>
      </c>
      <c r="T55" s="71">
        <v>236</v>
      </c>
      <c r="U55" s="71">
        <v>131</v>
      </c>
      <c r="V55" s="71">
        <v>49</v>
      </c>
      <c r="W55" s="84">
        <v>163</v>
      </c>
      <c r="X55" s="72">
        <v>95</v>
      </c>
    </row>
    <row r="56" spans="1:24" x14ac:dyDescent="0.25">
      <c r="B56" s="93" t="s">
        <v>304</v>
      </c>
      <c r="C56" s="69">
        <v>190</v>
      </c>
      <c r="D56" s="69">
        <v>1</v>
      </c>
      <c r="E56" s="69">
        <v>43</v>
      </c>
      <c r="F56" s="69">
        <v>5</v>
      </c>
      <c r="G56" s="69">
        <v>5</v>
      </c>
      <c r="H56" s="69">
        <v>9</v>
      </c>
      <c r="I56" s="31">
        <v>4</v>
      </c>
      <c r="J56" s="55">
        <v>3</v>
      </c>
      <c r="K56" s="55">
        <v>6</v>
      </c>
      <c r="L56" s="55">
        <v>7</v>
      </c>
      <c r="M56" s="55">
        <v>2</v>
      </c>
      <c r="N56" s="55">
        <v>9</v>
      </c>
      <c r="O56" s="55">
        <v>4</v>
      </c>
      <c r="P56" s="55">
        <v>12</v>
      </c>
      <c r="Q56" s="69">
        <v>2</v>
      </c>
      <c r="R56" s="69">
        <v>12</v>
      </c>
      <c r="S56" s="69">
        <v>9</v>
      </c>
      <c r="T56" s="69">
        <v>14</v>
      </c>
      <c r="U56" s="69">
        <v>13</v>
      </c>
      <c r="V56" s="69">
        <v>5</v>
      </c>
      <c r="W56" s="31">
        <v>18</v>
      </c>
      <c r="X56" s="43">
        <v>7</v>
      </c>
    </row>
    <row r="57" spans="1:24" x14ac:dyDescent="0.25">
      <c r="B57" s="93" t="s">
        <v>360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31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31">
        <v>0</v>
      </c>
      <c r="X57" s="43">
        <v>0</v>
      </c>
    </row>
    <row r="58" spans="1:24" s="23" customFormat="1" ht="10.199999999999999" x14ac:dyDescent="0.2">
      <c r="A58" s="12"/>
      <c r="B58" s="93" t="s">
        <v>305</v>
      </c>
      <c r="C58" s="69">
        <v>18</v>
      </c>
      <c r="D58" s="69">
        <v>0</v>
      </c>
      <c r="E58" s="69">
        <v>0</v>
      </c>
      <c r="F58" s="69">
        <v>1</v>
      </c>
      <c r="G58" s="69">
        <v>0</v>
      </c>
      <c r="H58" s="69">
        <v>1</v>
      </c>
      <c r="I58" s="31">
        <v>0</v>
      </c>
      <c r="J58" s="55">
        <v>0</v>
      </c>
      <c r="K58" s="55">
        <v>0</v>
      </c>
      <c r="L58" s="55">
        <v>1</v>
      </c>
      <c r="M58" s="55">
        <v>2</v>
      </c>
      <c r="N58" s="55">
        <v>0</v>
      </c>
      <c r="O58" s="55">
        <v>0</v>
      </c>
      <c r="P58" s="55">
        <v>0</v>
      </c>
      <c r="Q58" s="69">
        <v>0</v>
      </c>
      <c r="R58" s="69">
        <v>2</v>
      </c>
      <c r="S58" s="69">
        <v>0</v>
      </c>
      <c r="T58" s="69">
        <v>0</v>
      </c>
      <c r="U58" s="69">
        <v>0</v>
      </c>
      <c r="V58" s="69">
        <v>0</v>
      </c>
      <c r="W58" s="31">
        <v>1</v>
      </c>
      <c r="X58" s="43">
        <v>10</v>
      </c>
    </row>
    <row r="59" spans="1:24" x14ac:dyDescent="0.25">
      <c r="B59" s="93" t="s">
        <v>306</v>
      </c>
      <c r="C59" s="69">
        <v>2544</v>
      </c>
      <c r="D59" s="69">
        <v>158</v>
      </c>
      <c r="E59" s="69">
        <v>118</v>
      </c>
      <c r="F59" s="69">
        <v>87</v>
      </c>
      <c r="G59" s="69">
        <v>140</v>
      </c>
      <c r="H59" s="69">
        <v>130</v>
      </c>
      <c r="I59" s="31">
        <v>169</v>
      </c>
      <c r="J59" s="59">
        <v>137</v>
      </c>
      <c r="K59" s="59">
        <v>78</v>
      </c>
      <c r="L59" s="59">
        <v>74</v>
      </c>
      <c r="M59" s="59">
        <v>159</v>
      </c>
      <c r="N59" s="59">
        <v>261</v>
      </c>
      <c r="O59" s="59">
        <v>75</v>
      </c>
      <c r="P59" s="59">
        <v>120</v>
      </c>
      <c r="Q59" s="69">
        <v>34</v>
      </c>
      <c r="R59" s="69">
        <v>202</v>
      </c>
      <c r="S59" s="69">
        <v>63</v>
      </c>
      <c r="T59" s="69">
        <v>207</v>
      </c>
      <c r="U59" s="69">
        <v>103</v>
      </c>
      <c r="V59" s="69">
        <v>41</v>
      </c>
      <c r="W59" s="31">
        <v>124</v>
      </c>
      <c r="X59" s="43">
        <v>64</v>
      </c>
    </row>
    <row r="60" spans="1:24" x14ac:dyDescent="0.25">
      <c r="B60" s="93" t="s">
        <v>307</v>
      </c>
      <c r="C60" s="69">
        <v>395</v>
      </c>
      <c r="D60" s="69">
        <v>19</v>
      </c>
      <c r="E60" s="69">
        <v>15</v>
      </c>
      <c r="F60" s="69">
        <v>16</v>
      </c>
      <c r="G60" s="69">
        <v>28</v>
      </c>
      <c r="H60" s="69">
        <v>30</v>
      </c>
      <c r="I60" s="31">
        <v>36</v>
      </c>
      <c r="J60" s="56">
        <v>22</v>
      </c>
      <c r="K60" s="56">
        <v>25</v>
      </c>
      <c r="L60" s="55">
        <v>12</v>
      </c>
      <c r="M60" s="56">
        <v>16</v>
      </c>
      <c r="N60" s="56">
        <v>25</v>
      </c>
      <c r="O60" s="56">
        <v>14</v>
      </c>
      <c r="P60" s="56">
        <v>17</v>
      </c>
      <c r="Q60" s="69">
        <v>7</v>
      </c>
      <c r="R60" s="69">
        <v>27</v>
      </c>
      <c r="S60" s="69">
        <v>19</v>
      </c>
      <c r="T60" s="69">
        <v>15</v>
      </c>
      <c r="U60" s="69">
        <v>15</v>
      </c>
      <c r="V60" s="69">
        <v>3</v>
      </c>
      <c r="W60" s="31">
        <v>20</v>
      </c>
      <c r="X60" s="43">
        <v>14</v>
      </c>
    </row>
    <row r="61" spans="1:24" s="23" customFormat="1" ht="10.199999999999999" x14ac:dyDescent="0.2">
      <c r="A61" s="12"/>
      <c r="B61" s="70" t="s">
        <v>308</v>
      </c>
      <c r="C61" s="71">
        <v>19659</v>
      </c>
      <c r="D61" s="71">
        <v>3276</v>
      </c>
      <c r="E61" s="71">
        <v>861</v>
      </c>
      <c r="F61" s="71">
        <v>636</v>
      </c>
      <c r="G61" s="71">
        <v>1373</v>
      </c>
      <c r="H61" s="71">
        <v>1057</v>
      </c>
      <c r="I61" s="84">
        <v>1029</v>
      </c>
      <c r="J61" s="51">
        <v>1499</v>
      </c>
      <c r="K61" s="51">
        <v>946</v>
      </c>
      <c r="L61" s="51">
        <v>913</v>
      </c>
      <c r="M61" s="51">
        <v>916</v>
      </c>
      <c r="N61" s="51">
        <v>1135</v>
      </c>
      <c r="O61" s="51">
        <v>676</v>
      </c>
      <c r="P61" s="51">
        <v>865</v>
      </c>
      <c r="Q61" s="71">
        <v>286</v>
      </c>
      <c r="R61" s="71">
        <v>1023</v>
      </c>
      <c r="S61" s="71">
        <v>701</v>
      </c>
      <c r="T61" s="71">
        <v>540</v>
      </c>
      <c r="U61" s="71">
        <v>429</v>
      </c>
      <c r="V61" s="71">
        <v>226</v>
      </c>
      <c r="W61" s="84">
        <v>873</v>
      </c>
      <c r="X61" s="72">
        <v>399</v>
      </c>
    </row>
    <row r="62" spans="1:24" x14ac:dyDescent="0.25">
      <c r="A62" s="24"/>
      <c r="B62" s="93" t="s">
        <v>309</v>
      </c>
      <c r="C62" s="69">
        <v>950</v>
      </c>
      <c r="D62" s="69">
        <v>301</v>
      </c>
      <c r="E62" s="69">
        <v>39</v>
      </c>
      <c r="F62" s="69">
        <v>22</v>
      </c>
      <c r="G62" s="69">
        <v>69</v>
      </c>
      <c r="H62" s="69">
        <v>39</v>
      </c>
      <c r="I62" s="31">
        <v>75</v>
      </c>
      <c r="J62" s="55">
        <v>77</v>
      </c>
      <c r="K62" s="55">
        <v>36</v>
      </c>
      <c r="L62" s="55">
        <v>74</v>
      </c>
      <c r="M62" s="55">
        <v>22</v>
      </c>
      <c r="N62" s="55">
        <v>18</v>
      </c>
      <c r="O62" s="55">
        <v>17</v>
      </c>
      <c r="P62" s="55">
        <v>14</v>
      </c>
      <c r="Q62" s="69">
        <v>1</v>
      </c>
      <c r="R62" s="69">
        <v>34</v>
      </c>
      <c r="S62" s="69">
        <v>26</v>
      </c>
      <c r="T62" s="69">
        <v>7</v>
      </c>
      <c r="U62" s="69">
        <v>10</v>
      </c>
      <c r="V62" s="69">
        <v>4</v>
      </c>
      <c r="W62" s="31">
        <v>33</v>
      </c>
      <c r="X62" s="43">
        <v>32</v>
      </c>
    </row>
    <row r="63" spans="1:24" x14ac:dyDescent="0.25">
      <c r="B63" s="93" t="s">
        <v>310</v>
      </c>
      <c r="C63" s="69">
        <v>18709</v>
      </c>
      <c r="D63" s="69">
        <v>2975</v>
      </c>
      <c r="E63" s="69">
        <v>822</v>
      </c>
      <c r="F63" s="69">
        <v>614</v>
      </c>
      <c r="G63" s="69">
        <v>1304</v>
      </c>
      <c r="H63" s="69">
        <v>1018</v>
      </c>
      <c r="I63" s="31">
        <v>954</v>
      </c>
      <c r="J63" s="55">
        <v>1422</v>
      </c>
      <c r="K63" s="55">
        <v>910</v>
      </c>
      <c r="L63" s="55">
        <v>839</v>
      </c>
      <c r="M63" s="55">
        <v>894</v>
      </c>
      <c r="N63" s="55">
        <v>1117</v>
      </c>
      <c r="O63" s="55">
        <v>659</v>
      </c>
      <c r="P63" s="55">
        <v>851</v>
      </c>
      <c r="Q63" s="69">
        <v>285</v>
      </c>
      <c r="R63" s="69">
        <v>989</v>
      </c>
      <c r="S63" s="69">
        <v>675</v>
      </c>
      <c r="T63" s="69">
        <v>533</v>
      </c>
      <c r="U63" s="69">
        <v>419</v>
      </c>
      <c r="V63" s="69">
        <v>222</v>
      </c>
      <c r="W63" s="31">
        <v>840</v>
      </c>
      <c r="X63" s="43">
        <v>367</v>
      </c>
    </row>
    <row r="64" spans="1:24" s="5" customFormat="1" x14ac:dyDescent="0.25">
      <c r="A64"/>
      <c r="B64" s="70" t="s">
        <v>311</v>
      </c>
      <c r="C64" s="71">
        <v>1508</v>
      </c>
      <c r="D64" s="71">
        <v>102</v>
      </c>
      <c r="E64" s="71">
        <v>84</v>
      </c>
      <c r="F64" s="71">
        <v>36</v>
      </c>
      <c r="G64" s="71">
        <v>75</v>
      </c>
      <c r="H64" s="71">
        <v>71</v>
      </c>
      <c r="I64" s="84">
        <v>122</v>
      </c>
      <c r="J64" s="51">
        <v>73</v>
      </c>
      <c r="K64" s="51">
        <v>74</v>
      </c>
      <c r="L64" s="51">
        <v>42</v>
      </c>
      <c r="M64" s="51">
        <v>102</v>
      </c>
      <c r="N64" s="51">
        <v>130</v>
      </c>
      <c r="O64" s="51">
        <v>67</v>
      </c>
      <c r="P64" s="63">
        <v>116</v>
      </c>
      <c r="Q64" s="71">
        <v>16</v>
      </c>
      <c r="R64" s="71">
        <v>144</v>
      </c>
      <c r="S64" s="71">
        <v>59</v>
      </c>
      <c r="T64" s="71">
        <v>74</v>
      </c>
      <c r="U64" s="71">
        <v>26</v>
      </c>
      <c r="V64" s="71">
        <v>13</v>
      </c>
      <c r="W64" s="84">
        <v>74</v>
      </c>
      <c r="X64" s="72">
        <v>8</v>
      </c>
    </row>
    <row r="65" spans="1:24" s="5" customFormat="1" x14ac:dyDescent="0.25">
      <c r="A65"/>
      <c r="B65" s="93" t="s">
        <v>312</v>
      </c>
      <c r="C65" s="69">
        <v>106</v>
      </c>
      <c r="D65" s="69">
        <v>15</v>
      </c>
      <c r="E65" s="69">
        <v>3</v>
      </c>
      <c r="F65" s="69">
        <v>3</v>
      </c>
      <c r="G65" s="69">
        <v>13</v>
      </c>
      <c r="H65" s="69">
        <v>7</v>
      </c>
      <c r="I65" s="31">
        <v>2</v>
      </c>
      <c r="J65" s="59">
        <v>5</v>
      </c>
      <c r="K65" s="59">
        <v>5</v>
      </c>
      <c r="L65" s="59">
        <v>7</v>
      </c>
      <c r="M65" s="59">
        <v>5</v>
      </c>
      <c r="N65" s="59">
        <v>7</v>
      </c>
      <c r="O65" s="59">
        <v>4</v>
      </c>
      <c r="P65" s="59">
        <v>2</v>
      </c>
      <c r="Q65" s="69">
        <v>2</v>
      </c>
      <c r="R65" s="69">
        <v>11</v>
      </c>
      <c r="S65" s="69">
        <v>2</v>
      </c>
      <c r="T65" s="69">
        <v>2</v>
      </c>
      <c r="U65" s="69">
        <v>3</v>
      </c>
      <c r="V65" s="69">
        <v>1</v>
      </c>
      <c r="W65" s="31">
        <v>7</v>
      </c>
      <c r="X65" s="43">
        <v>0</v>
      </c>
    </row>
    <row r="66" spans="1:24" ht="21" x14ac:dyDescent="0.25">
      <c r="B66" s="93" t="s">
        <v>313</v>
      </c>
      <c r="C66" s="69">
        <v>256</v>
      </c>
      <c r="D66" s="69">
        <v>27</v>
      </c>
      <c r="E66" s="69">
        <v>19</v>
      </c>
      <c r="F66" s="69">
        <v>7</v>
      </c>
      <c r="G66" s="69">
        <v>17</v>
      </c>
      <c r="H66" s="69">
        <v>27</v>
      </c>
      <c r="I66" s="31">
        <v>9</v>
      </c>
      <c r="J66" s="55">
        <v>26</v>
      </c>
      <c r="K66" s="55">
        <v>7</v>
      </c>
      <c r="L66" s="55">
        <v>7</v>
      </c>
      <c r="M66" s="55">
        <v>15</v>
      </c>
      <c r="N66" s="55">
        <v>14</v>
      </c>
      <c r="O66" s="55">
        <v>5</v>
      </c>
      <c r="P66" s="55">
        <v>8</v>
      </c>
      <c r="Q66" s="69">
        <v>0</v>
      </c>
      <c r="R66" s="69">
        <v>31</v>
      </c>
      <c r="S66" s="69">
        <v>15</v>
      </c>
      <c r="T66" s="69">
        <v>3</v>
      </c>
      <c r="U66" s="69">
        <v>3</v>
      </c>
      <c r="V66" s="69">
        <v>0</v>
      </c>
      <c r="W66" s="31">
        <v>15</v>
      </c>
      <c r="X66" s="43">
        <v>1</v>
      </c>
    </row>
    <row r="67" spans="1:24" x14ac:dyDescent="0.25">
      <c r="B67" s="93" t="s">
        <v>314</v>
      </c>
      <c r="C67" s="69">
        <v>30</v>
      </c>
      <c r="D67" s="69">
        <v>1</v>
      </c>
      <c r="E67" s="69">
        <v>1</v>
      </c>
      <c r="F67" s="69">
        <v>0</v>
      </c>
      <c r="G67" s="69">
        <v>2</v>
      </c>
      <c r="H67" s="69">
        <v>0</v>
      </c>
      <c r="I67" s="31">
        <v>2</v>
      </c>
      <c r="J67" s="55">
        <v>1</v>
      </c>
      <c r="K67" s="55">
        <v>0</v>
      </c>
      <c r="L67" s="55">
        <v>1</v>
      </c>
      <c r="M67" s="55">
        <v>10</v>
      </c>
      <c r="N67" s="55">
        <v>1</v>
      </c>
      <c r="O67" s="55">
        <v>1</v>
      </c>
      <c r="P67" s="55">
        <v>0</v>
      </c>
      <c r="Q67" s="69">
        <v>1</v>
      </c>
      <c r="R67" s="69">
        <v>2</v>
      </c>
      <c r="S67" s="69">
        <v>2</v>
      </c>
      <c r="T67" s="69">
        <v>1</v>
      </c>
      <c r="U67" s="69">
        <v>0</v>
      </c>
      <c r="V67" s="69">
        <v>0</v>
      </c>
      <c r="W67" s="31">
        <v>4</v>
      </c>
      <c r="X67" s="43">
        <v>0</v>
      </c>
    </row>
    <row r="68" spans="1:24" s="23" customFormat="1" ht="10.199999999999999" x14ac:dyDescent="0.2">
      <c r="A68" s="12"/>
      <c r="B68" s="93" t="s">
        <v>315</v>
      </c>
      <c r="C68" s="69">
        <v>836</v>
      </c>
      <c r="D68" s="69">
        <v>50</v>
      </c>
      <c r="E68" s="69">
        <v>53</v>
      </c>
      <c r="F68" s="69">
        <v>14</v>
      </c>
      <c r="G68" s="69">
        <v>22</v>
      </c>
      <c r="H68" s="69">
        <v>21</v>
      </c>
      <c r="I68" s="31">
        <v>89</v>
      </c>
      <c r="J68" s="53">
        <v>30</v>
      </c>
      <c r="K68" s="53">
        <v>43</v>
      </c>
      <c r="L68" s="53">
        <v>17</v>
      </c>
      <c r="M68" s="53">
        <v>54</v>
      </c>
      <c r="N68" s="53">
        <v>94</v>
      </c>
      <c r="O68" s="53">
        <v>53</v>
      </c>
      <c r="P68" s="53">
        <v>88</v>
      </c>
      <c r="Q68" s="69">
        <v>11</v>
      </c>
      <c r="R68" s="69">
        <v>76</v>
      </c>
      <c r="S68" s="69">
        <v>17</v>
      </c>
      <c r="T68" s="69">
        <v>53</v>
      </c>
      <c r="U68" s="69">
        <v>14</v>
      </c>
      <c r="V68" s="69">
        <v>9</v>
      </c>
      <c r="W68" s="31">
        <v>23</v>
      </c>
      <c r="X68" s="43">
        <v>5</v>
      </c>
    </row>
    <row r="69" spans="1:24" ht="21" x14ac:dyDescent="0.25">
      <c r="B69" s="93" t="s">
        <v>316</v>
      </c>
      <c r="C69" s="69">
        <v>219</v>
      </c>
      <c r="D69" s="69">
        <v>8</v>
      </c>
      <c r="E69" s="69">
        <v>7</v>
      </c>
      <c r="F69" s="69">
        <v>11</v>
      </c>
      <c r="G69" s="69">
        <v>13</v>
      </c>
      <c r="H69" s="69">
        <v>14</v>
      </c>
      <c r="I69" s="31">
        <v>17</v>
      </c>
      <c r="J69" s="55">
        <v>10</v>
      </c>
      <c r="K69" s="55">
        <v>13</v>
      </c>
      <c r="L69" s="55">
        <v>7</v>
      </c>
      <c r="M69" s="55">
        <v>15</v>
      </c>
      <c r="N69" s="55">
        <v>12</v>
      </c>
      <c r="O69" s="55">
        <v>4</v>
      </c>
      <c r="P69" s="55">
        <v>18</v>
      </c>
      <c r="Q69" s="69">
        <v>2</v>
      </c>
      <c r="R69" s="69">
        <v>22</v>
      </c>
      <c r="S69" s="69">
        <v>14</v>
      </c>
      <c r="T69" s="69">
        <v>13</v>
      </c>
      <c r="U69" s="69">
        <v>5</v>
      </c>
      <c r="V69" s="69">
        <v>3</v>
      </c>
      <c r="W69" s="31">
        <v>9</v>
      </c>
      <c r="X69" s="43">
        <v>2</v>
      </c>
    </row>
    <row r="70" spans="1:24" x14ac:dyDescent="0.25">
      <c r="B70" s="93" t="s">
        <v>317</v>
      </c>
      <c r="C70" s="69">
        <v>61</v>
      </c>
      <c r="D70" s="69">
        <v>1</v>
      </c>
      <c r="E70" s="69">
        <v>1</v>
      </c>
      <c r="F70" s="69">
        <v>1</v>
      </c>
      <c r="G70" s="69">
        <v>8</v>
      </c>
      <c r="H70" s="69">
        <v>2</v>
      </c>
      <c r="I70" s="31">
        <v>3</v>
      </c>
      <c r="J70" s="55">
        <v>1</v>
      </c>
      <c r="K70" s="55">
        <v>6</v>
      </c>
      <c r="L70" s="55">
        <v>3</v>
      </c>
      <c r="M70" s="55">
        <v>3</v>
      </c>
      <c r="N70" s="55">
        <v>2</v>
      </c>
      <c r="O70" s="55">
        <v>0</v>
      </c>
      <c r="P70" s="55">
        <v>0</v>
      </c>
      <c r="Q70" s="69">
        <v>0</v>
      </c>
      <c r="R70" s="69">
        <v>2</v>
      </c>
      <c r="S70" s="69">
        <v>9</v>
      </c>
      <c r="T70" s="69">
        <v>2</v>
      </c>
      <c r="U70" s="69">
        <v>1</v>
      </c>
      <c r="V70" s="69">
        <v>0</v>
      </c>
      <c r="W70" s="31">
        <v>16</v>
      </c>
      <c r="X70" s="43">
        <v>0</v>
      </c>
    </row>
    <row r="71" spans="1:24" x14ac:dyDescent="0.25">
      <c r="B71" s="70" t="s">
        <v>318</v>
      </c>
      <c r="C71" s="71">
        <v>2225</v>
      </c>
      <c r="D71" s="71">
        <v>142</v>
      </c>
      <c r="E71" s="71">
        <v>105</v>
      </c>
      <c r="F71" s="71">
        <v>96</v>
      </c>
      <c r="G71" s="71">
        <v>189</v>
      </c>
      <c r="H71" s="71">
        <v>165</v>
      </c>
      <c r="I71" s="84">
        <v>172</v>
      </c>
      <c r="J71" s="51">
        <v>174</v>
      </c>
      <c r="K71" s="51">
        <v>139</v>
      </c>
      <c r="L71" s="51">
        <v>76</v>
      </c>
      <c r="M71" s="51">
        <v>110</v>
      </c>
      <c r="N71" s="51">
        <v>153</v>
      </c>
      <c r="O71" s="51">
        <v>56</v>
      </c>
      <c r="P71" s="51">
        <v>86</v>
      </c>
      <c r="Q71" s="71">
        <v>49</v>
      </c>
      <c r="R71" s="71">
        <v>152</v>
      </c>
      <c r="S71" s="71">
        <v>90</v>
      </c>
      <c r="T71" s="71">
        <v>70</v>
      </c>
      <c r="U71" s="71">
        <v>56</v>
      </c>
      <c r="V71" s="71">
        <v>23</v>
      </c>
      <c r="W71" s="84">
        <v>92</v>
      </c>
      <c r="X71" s="72">
        <v>30</v>
      </c>
    </row>
    <row r="72" spans="1:24" s="23" customFormat="1" ht="10.199999999999999" x14ac:dyDescent="0.2">
      <c r="A72" s="12"/>
      <c r="B72" s="93" t="s">
        <v>319</v>
      </c>
      <c r="C72" s="69">
        <v>1630</v>
      </c>
      <c r="D72" s="69">
        <v>89</v>
      </c>
      <c r="E72" s="69">
        <v>77</v>
      </c>
      <c r="F72" s="69">
        <v>80</v>
      </c>
      <c r="G72" s="69">
        <v>161</v>
      </c>
      <c r="H72" s="69">
        <v>134</v>
      </c>
      <c r="I72" s="31">
        <v>114</v>
      </c>
      <c r="J72" s="55">
        <v>139</v>
      </c>
      <c r="K72" s="55">
        <v>108</v>
      </c>
      <c r="L72" s="55">
        <v>59</v>
      </c>
      <c r="M72" s="55">
        <v>75</v>
      </c>
      <c r="N72" s="55">
        <v>96</v>
      </c>
      <c r="O72" s="55">
        <v>37</v>
      </c>
      <c r="P72" s="55">
        <v>64</v>
      </c>
      <c r="Q72" s="69">
        <v>33</v>
      </c>
      <c r="R72" s="69">
        <v>110</v>
      </c>
      <c r="S72" s="69">
        <v>67</v>
      </c>
      <c r="T72" s="69">
        <v>41</v>
      </c>
      <c r="U72" s="69">
        <v>38</v>
      </c>
      <c r="V72" s="69">
        <v>15</v>
      </c>
      <c r="W72" s="31">
        <v>67</v>
      </c>
      <c r="X72" s="43">
        <v>26</v>
      </c>
    </row>
    <row r="73" spans="1:24" ht="21" x14ac:dyDescent="0.25">
      <c r="B73" s="93" t="s">
        <v>320</v>
      </c>
      <c r="C73" s="69">
        <v>281</v>
      </c>
      <c r="D73" s="69">
        <v>18</v>
      </c>
      <c r="E73" s="69">
        <v>18</v>
      </c>
      <c r="F73" s="69">
        <v>5</v>
      </c>
      <c r="G73" s="69">
        <v>13</v>
      </c>
      <c r="H73" s="69">
        <v>20</v>
      </c>
      <c r="I73" s="31">
        <v>17</v>
      </c>
      <c r="J73" s="55">
        <v>17</v>
      </c>
      <c r="K73" s="55">
        <v>16</v>
      </c>
      <c r="L73" s="55">
        <v>12</v>
      </c>
      <c r="M73" s="56">
        <v>13</v>
      </c>
      <c r="N73" s="56">
        <v>29</v>
      </c>
      <c r="O73" s="56">
        <v>5</v>
      </c>
      <c r="P73" s="56">
        <v>12</v>
      </c>
      <c r="Q73" s="69">
        <v>9</v>
      </c>
      <c r="R73" s="69">
        <v>10</v>
      </c>
      <c r="S73" s="69">
        <v>17</v>
      </c>
      <c r="T73" s="69">
        <v>17</v>
      </c>
      <c r="U73" s="69">
        <v>9</v>
      </c>
      <c r="V73" s="69">
        <v>4</v>
      </c>
      <c r="W73" s="31">
        <v>18</v>
      </c>
      <c r="X73" s="43">
        <v>2</v>
      </c>
    </row>
    <row r="74" spans="1:24" s="23" customFormat="1" ht="10.199999999999999" x14ac:dyDescent="0.2">
      <c r="A74" s="12"/>
      <c r="B74" s="93" t="s">
        <v>321</v>
      </c>
      <c r="C74" s="69">
        <v>314</v>
      </c>
      <c r="D74" s="69">
        <v>35</v>
      </c>
      <c r="E74" s="69">
        <v>10</v>
      </c>
      <c r="F74" s="69">
        <v>11</v>
      </c>
      <c r="G74" s="69">
        <v>15</v>
      </c>
      <c r="H74" s="69">
        <v>11</v>
      </c>
      <c r="I74" s="31">
        <v>41</v>
      </c>
      <c r="J74" s="55">
        <v>18</v>
      </c>
      <c r="K74" s="55">
        <v>15</v>
      </c>
      <c r="L74" s="55">
        <v>5</v>
      </c>
      <c r="M74" s="55">
        <v>22</v>
      </c>
      <c r="N74" s="55">
        <v>28</v>
      </c>
      <c r="O74" s="55">
        <v>14</v>
      </c>
      <c r="P74" s="55">
        <v>10</v>
      </c>
      <c r="Q74" s="69">
        <v>7</v>
      </c>
      <c r="R74" s="69">
        <v>32</v>
      </c>
      <c r="S74" s="69">
        <v>6</v>
      </c>
      <c r="T74" s="69">
        <v>12</v>
      </c>
      <c r="U74" s="69">
        <v>9</v>
      </c>
      <c r="V74" s="69">
        <v>4</v>
      </c>
      <c r="W74" s="31">
        <v>7</v>
      </c>
      <c r="X74" s="43">
        <v>2</v>
      </c>
    </row>
    <row r="75" spans="1:24" x14ac:dyDescent="0.25">
      <c r="B75" s="70" t="s">
        <v>322</v>
      </c>
      <c r="C75" s="71">
        <v>1279</v>
      </c>
      <c r="D75" s="71">
        <v>72</v>
      </c>
      <c r="E75" s="71">
        <v>94</v>
      </c>
      <c r="F75" s="71">
        <v>49</v>
      </c>
      <c r="G75" s="71">
        <v>70</v>
      </c>
      <c r="H75" s="71">
        <v>63</v>
      </c>
      <c r="I75" s="84">
        <v>73</v>
      </c>
      <c r="J75" s="62">
        <v>91</v>
      </c>
      <c r="K75" s="62">
        <v>61</v>
      </c>
      <c r="L75" s="62">
        <v>45</v>
      </c>
      <c r="M75" s="62">
        <v>75</v>
      </c>
      <c r="N75" s="62">
        <v>109</v>
      </c>
      <c r="O75" s="62">
        <v>25</v>
      </c>
      <c r="P75" s="62">
        <v>68</v>
      </c>
      <c r="Q75" s="71">
        <v>34</v>
      </c>
      <c r="R75" s="71">
        <v>100</v>
      </c>
      <c r="S75" s="71">
        <v>67</v>
      </c>
      <c r="T75" s="71">
        <v>46</v>
      </c>
      <c r="U75" s="71">
        <v>42</v>
      </c>
      <c r="V75" s="71">
        <v>21</v>
      </c>
      <c r="W75" s="84">
        <v>57</v>
      </c>
      <c r="X75" s="72">
        <v>17</v>
      </c>
    </row>
    <row r="76" spans="1:24" s="5" customFormat="1" x14ac:dyDescent="0.25">
      <c r="A76"/>
      <c r="B76" s="93" t="s">
        <v>323</v>
      </c>
      <c r="C76" s="69">
        <v>1279</v>
      </c>
      <c r="D76" s="69">
        <v>72</v>
      </c>
      <c r="E76" s="69">
        <v>94</v>
      </c>
      <c r="F76" s="69">
        <v>49</v>
      </c>
      <c r="G76" s="69">
        <v>70</v>
      </c>
      <c r="H76" s="69">
        <v>63</v>
      </c>
      <c r="I76" s="31">
        <v>73</v>
      </c>
      <c r="J76" s="55">
        <v>91</v>
      </c>
      <c r="K76" s="55">
        <v>61</v>
      </c>
      <c r="L76" s="55">
        <v>45</v>
      </c>
      <c r="M76" s="55">
        <v>75</v>
      </c>
      <c r="N76" s="55">
        <v>109</v>
      </c>
      <c r="O76" s="55">
        <v>25</v>
      </c>
      <c r="P76" s="55">
        <v>68</v>
      </c>
      <c r="Q76" s="69">
        <v>34</v>
      </c>
      <c r="R76" s="69">
        <v>100</v>
      </c>
      <c r="S76" s="69">
        <v>67</v>
      </c>
      <c r="T76" s="69">
        <v>46</v>
      </c>
      <c r="U76" s="69">
        <v>42</v>
      </c>
      <c r="V76" s="69">
        <v>21</v>
      </c>
      <c r="W76" s="31">
        <v>57</v>
      </c>
      <c r="X76" s="43">
        <v>17</v>
      </c>
    </row>
    <row r="77" spans="1:24" s="5" customFormat="1" x14ac:dyDescent="0.25">
      <c r="A77"/>
      <c r="B77" s="70" t="s">
        <v>324</v>
      </c>
      <c r="C77" s="71">
        <v>2925</v>
      </c>
      <c r="D77" s="71">
        <v>199</v>
      </c>
      <c r="E77" s="71">
        <v>159</v>
      </c>
      <c r="F77" s="71">
        <v>115</v>
      </c>
      <c r="G77" s="71">
        <v>191</v>
      </c>
      <c r="H77" s="71">
        <v>235</v>
      </c>
      <c r="I77" s="84">
        <v>211</v>
      </c>
      <c r="J77" s="51">
        <v>201</v>
      </c>
      <c r="K77" s="51">
        <v>165</v>
      </c>
      <c r="L77" s="51">
        <v>128</v>
      </c>
      <c r="M77" s="51">
        <v>142</v>
      </c>
      <c r="N77" s="51">
        <v>179</v>
      </c>
      <c r="O77" s="51">
        <v>72</v>
      </c>
      <c r="P77" s="51">
        <v>149</v>
      </c>
      <c r="Q77" s="71">
        <v>59</v>
      </c>
      <c r="R77" s="71">
        <v>221</v>
      </c>
      <c r="S77" s="71">
        <v>144</v>
      </c>
      <c r="T77" s="71">
        <v>98</v>
      </c>
      <c r="U77" s="71">
        <v>66</v>
      </c>
      <c r="V77" s="71">
        <v>32</v>
      </c>
      <c r="W77" s="84">
        <v>124</v>
      </c>
      <c r="X77" s="72">
        <v>35</v>
      </c>
    </row>
    <row r="78" spans="1:24" x14ac:dyDescent="0.25">
      <c r="B78" s="93" t="s">
        <v>325</v>
      </c>
      <c r="C78" s="69">
        <v>935</v>
      </c>
      <c r="D78" s="69">
        <v>31</v>
      </c>
      <c r="E78" s="69">
        <v>48</v>
      </c>
      <c r="F78" s="69">
        <v>34</v>
      </c>
      <c r="G78" s="69">
        <v>36</v>
      </c>
      <c r="H78" s="69">
        <v>42</v>
      </c>
      <c r="I78" s="31">
        <v>55</v>
      </c>
      <c r="J78" s="55">
        <v>74</v>
      </c>
      <c r="K78" s="55">
        <v>48</v>
      </c>
      <c r="L78" s="55">
        <v>35</v>
      </c>
      <c r="M78" s="55">
        <v>65</v>
      </c>
      <c r="N78" s="55">
        <v>79</v>
      </c>
      <c r="O78" s="55">
        <v>32</v>
      </c>
      <c r="P78" s="55">
        <v>78</v>
      </c>
      <c r="Q78" s="69">
        <v>32</v>
      </c>
      <c r="R78" s="69">
        <v>85</v>
      </c>
      <c r="S78" s="69">
        <v>48</v>
      </c>
      <c r="T78" s="69">
        <v>39</v>
      </c>
      <c r="U78" s="69">
        <v>20</v>
      </c>
      <c r="V78" s="69">
        <v>15</v>
      </c>
      <c r="W78" s="31">
        <v>33</v>
      </c>
      <c r="X78" s="43">
        <v>6</v>
      </c>
    </row>
    <row r="79" spans="1:24" ht="21" x14ac:dyDescent="0.25">
      <c r="B79" s="93" t="s">
        <v>326</v>
      </c>
      <c r="C79" s="69">
        <v>275</v>
      </c>
      <c r="D79" s="69">
        <v>12</v>
      </c>
      <c r="E79" s="69">
        <v>14</v>
      </c>
      <c r="F79" s="69">
        <v>14</v>
      </c>
      <c r="G79" s="69">
        <v>29</v>
      </c>
      <c r="H79" s="69">
        <v>34</v>
      </c>
      <c r="I79" s="31">
        <v>33</v>
      </c>
      <c r="J79" s="59">
        <v>20</v>
      </c>
      <c r="K79" s="59">
        <v>11</v>
      </c>
      <c r="L79" s="59">
        <v>8</v>
      </c>
      <c r="M79" s="59">
        <v>10</v>
      </c>
      <c r="N79" s="59">
        <v>12</v>
      </c>
      <c r="O79" s="59">
        <v>5</v>
      </c>
      <c r="P79" s="59">
        <v>3</v>
      </c>
      <c r="Q79" s="69">
        <v>1</v>
      </c>
      <c r="R79" s="69">
        <v>19</v>
      </c>
      <c r="S79" s="69">
        <v>8</v>
      </c>
      <c r="T79" s="69">
        <v>5</v>
      </c>
      <c r="U79" s="69">
        <v>10</v>
      </c>
      <c r="V79" s="69">
        <v>5</v>
      </c>
      <c r="W79" s="31">
        <v>16</v>
      </c>
      <c r="X79" s="43">
        <v>6</v>
      </c>
    </row>
    <row r="80" spans="1:24" x14ac:dyDescent="0.25">
      <c r="B80" s="93" t="s">
        <v>327</v>
      </c>
      <c r="C80" s="69">
        <v>470</v>
      </c>
      <c r="D80" s="69">
        <v>43</v>
      </c>
      <c r="E80" s="69">
        <v>36</v>
      </c>
      <c r="F80" s="69">
        <v>16</v>
      </c>
      <c r="G80" s="69">
        <v>31</v>
      </c>
      <c r="H80" s="69">
        <v>43</v>
      </c>
      <c r="I80" s="31">
        <v>28</v>
      </c>
      <c r="J80" s="55">
        <v>32</v>
      </c>
      <c r="K80" s="55">
        <v>32</v>
      </c>
      <c r="L80" s="55">
        <v>24</v>
      </c>
      <c r="M80" s="55">
        <v>14</v>
      </c>
      <c r="N80" s="55">
        <v>19</v>
      </c>
      <c r="O80" s="55">
        <v>4</v>
      </c>
      <c r="P80" s="55">
        <v>16</v>
      </c>
      <c r="Q80" s="69">
        <v>7</v>
      </c>
      <c r="R80" s="69">
        <v>41</v>
      </c>
      <c r="S80" s="69">
        <v>33</v>
      </c>
      <c r="T80" s="69">
        <v>19</v>
      </c>
      <c r="U80" s="69">
        <v>7</v>
      </c>
      <c r="V80" s="69">
        <v>1</v>
      </c>
      <c r="W80" s="31">
        <v>20</v>
      </c>
      <c r="X80" s="43">
        <v>4</v>
      </c>
    </row>
    <row r="81" spans="1:24" x14ac:dyDescent="0.25">
      <c r="B81" s="93" t="s">
        <v>328</v>
      </c>
      <c r="C81" s="69">
        <v>62</v>
      </c>
      <c r="D81" s="69">
        <v>1</v>
      </c>
      <c r="E81" s="69">
        <v>0</v>
      </c>
      <c r="F81" s="69">
        <v>1</v>
      </c>
      <c r="G81" s="69">
        <v>4</v>
      </c>
      <c r="H81" s="69">
        <v>4</v>
      </c>
      <c r="I81" s="31">
        <v>2</v>
      </c>
      <c r="J81" s="53">
        <v>1</v>
      </c>
      <c r="K81" s="53">
        <v>17</v>
      </c>
      <c r="L81" s="53">
        <v>12</v>
      </c>
      <c r="M81" s="53">
        <v>0</v>
      </c>
      <c r="N81" s="53">
        <v>2</v>
      </c>
      <c r="O81" s="53">
        <v>0</v>
      </c>
      <c r="P81" s="53">
        <v>3</v>
      </c>
      <c r="Q81" s="69">
        <v>0</v>
      </c>
      <c r="R81" s="69">
        <v>4</v>
      </c>
      <c r="S81" s="69">
        <v>1</v>
      </c>
      <c r="T81" s="69">
        <v>4</v>
      </c>
      <c r="U81" s="69">
        <v>0</v>
      </c>
      <c r="V81" s="69">
        <v>0</v>
      </c>
      <c r="W81" s="31">
        <v>6</v>
      </c>
      <c r="X81" s="43">
        <v>0</v>
      </c>
    </row>
    <row r="82" spans="1:24" s="23" customFormat="1" ht="10.199999999999999" x14ac:dyDescent="0.2">
      <c r="A82" s="12"/>
      <c r="B82" s="93" t="s">
        <v>329</v>
      </c>
      <c r="C82" s="69">
        <v>252</v>
      </c>
      <c r="D82" s="69">
        <v>26</v>
      </c>
      <c r="E82" s="69">
        <v>10</v>
      </c>
      <c r="F82" s="69">
        <v>11</v>
      </c>
      <c r="G82" s="69">
        <v>15</v>
      </c>
      <c r="H82" s="69">
        <v>38</v>
      </c>
      <c r="I82" s="31">
        <v>21</v>
      </c>
      <c r="J82" s="55">
        <v>17</v>
      </c>
      <c r="K82" s="55">
        <v>9</v>
      </c>
      <c r="L82" s="55">
        <v>11</v>
      </c>
      <c r="M82" s="55">
        <v>8</v>
      </c>
      <c r="N82" s="55">
        <v>13</v>
      </c>
      <c r="O82" s="55">
        <v>5</v>
      </c>
      <c r="P82" s="55">
        <v>7</v>
      </c>
      <c r="Q82" s="69">
        <v>3</v>
      </c>
      <c r="R82" s="69">
        <v>15</v>
      </c>
      <c r="S82" s="69">
        <v>11</v>
      </c>
      <c r="T82" s="69">
        <v>5</v>
      </c>
      <c r="U82" s="69">
        <v>6</v>
      </c>
      <c r="V82" s="69">
        <v>0</v>
      </c>
      <c r="W82" s="31">
        <v>14</v>
      </c>
      <c r="X82" s="43">
        <v>7</v>
      </c>
    </row>
    <row r="83" spans="1:24" x14ac:dyDescent="0.25">
      <c r="B83" s="93" t="s">
        <v>330</v>
      </c>
      <c r="C83" s="69">
        <v>561</v>
      </c>
      <c r="D83" s="69">
        <v>71</v>
      </c>
      <c r="E83" s="69">
        <v>31</v>
      </c>
      <c r="F83" s="69">
        <v>20</v>
      </c>
      <c r="G83" s="69">
        <v>52</v>
      </c>
      <c r="H83" s="69">
        <v>53</v>
      </c>
      <c r="I83" s="31">
        <v>58</v>
      </c>
      <c r="J83" s="55">
        <v>34</v>
      </c>
      <c r="K83" s="55">
        <v>19</v>
      </c>
      <c r="L83" s="55">
        <v>18</v>
      </c>
      <c r="M83" s="55">
        <v>20</v>
      </c>
      <c r="N83" s="55">
        <v>35</v>
      </c>
      <c r="O83" s="55">
        <v>16</v>
      </c>
      <c r="P83" s="55">
        <v>26</v>
      </c>
      <c r="Q83" s="69">
        <v>8</v>
      </c>
      <c r="R83" s="69">
        <v>32</v>
      </c>
      <c r="S83" s="69">
        <v>17</v>
      </c>
      <c r="T83" s="69">
        <v>17</v>
      </c>
      <c r="U83" s="69">
        <v>12</v>
      </c>
      <c r="V83" s="69">
        <v>2</v>
      </c>
      <c r="W83" s="31">
        <v>16</v>
      </c>
      <c r="X83" s="43">
        <v>4</v>
      </c>
    </row>
    <row r="84" spans="1:24" x14ac:dyDescent="0.25">
      <c r="B84" s="93" t="s">
        <v>331</v>
      </c>
      <c r="C84" s="69">
        <v>370</v>
      </c>
      <c r="D84" s="69">
        <v>15</v>
      </c>
      <c r="E84" s="69">
        <v>20</v>
      </c>
      <c r="F84" s="69">
        <v>19</v>
      </c>
      <c r="G84" s="69">
        <v>24</v>
      </c>
      <c r="H84" s="69">
        <v>21</v>
      </c>
      <c r="I84" s="31">
        <v>14</v>
      </c>
      <c r="J84" s="56">
        <v>23</v>
      </c>
      <c r="K84" s="55">
        <v>29</v>
      </c>
      <c r="L84" s="55">
        <v>20</v>
      </c>
      <c r="M84" s="56">
        <v>25</v>
      </c>
      <c r="N84" s="55">
        <v>19</v>
      </c>
      <c r="O84" s="56">
        <v>10</v>
      </c>
      <c r="P84" s="56">
        <v>16</v>
      </c>
      <c r="Q84" s="69">
        <v>8</v>
      </c>
      <c r="R84" s="69">
        <v>25</v>
      </c>
      <c r="S84" s="69">
        <v>26</v>
      </c>
      <c r="T84" s="69">
        <v>9</v>
      </c>
      <c r="U84" s="69">
        <v>11</v>
      </c>
      <c r="V84" s="69">
        <v>9</v>
      </c>
      <c r="W84" s="31">
        <v>19</v>
      </c>
      <c r="X84" s="43">
        <v>8</v>
      </c>
    </row>
    <row r="85" spans="1:24" x14ac:dyDescent="0.25">
      <c r="B85" s="70" t="s">
        <v>332</v>
      </c>
      <c r="C85" s="71">
        <v>3626</v>
      </c>
      <c r="D85" s="71">
        <v>273</v>
      </c>
      <c r="E85" s="71">
        <v>212</v>
      </c>
      <c r="F85" s="71">
        <v>140</v>
      </c>
      <c r="G85" s="71">
        <v>267</v>
      </c>
      <c r="H85" s="71">
        <v>272</v>
      </c>
      <c r="I85" s="84">
        <v>289</v>
      </c>
      <c r="J85" s="51">
        <v>260</v>
      </c>
      <c r="K85" s="51">
        <v>188</v>
      </c>
      <c r="L85" s="51">
        <v>107</v>
      </c>
      <c r="M85" s="51">
        <v>162</v>
      </c>
      <c r="N85" s="51">
        <v>209</v>
      </c>
      <c r="O85" s="51">
        <v>91</v>
      </c>
      <c r="P85" s="51">
        <v>159</v>
      </c>
      <c r="Q85" s="71">
        <v>70</v>
      </c>
      <c r="R85" s="71">
        <v>277</v>
      </c>
      <c r="S85" s="71">
        <v>135</v>
      </c>
      <c r="T85" s="71">
        <v>138</v>
      </c>
      <c r="U85" s="71">
        <v>102</v>
      </c>
      <c r="V85" s="71">
        <v>42</v>
      </c>
      <c r="W85" s="84">
        <v>151</v>
      </c>
      <c r="X85" s="72">
        <v>82</v>
      </c>
    </row>
    <row r="86" spans="1:24" s="5" customFormat="1" x14ac:dyDescent="0.25">
      <c r="A86"/>
      <c r="B86" s="93" t="s">
        <v>333</v>
      </c>
      <c r="C86" s="69">
        <v>208</v>
      </c>
      <c r="D86" s="69">
        <v>13</v>
      </c>
      <c r="E86" s="69">
        <v>17</v>
      </c>
      <c r="F86" s="69">
        <v>7</v>
      </c>
      <c r="G86" s="69">
        <v>7</v>
      </c>
      <c r="H86" s="69">
        <v>15</v>
      </c>
      <c r="I86" s="31">
        <v>10</v>
      </c>
      <c r="J86" s="55">
        <v>7</v>
      </c>
      <c r="K86" s="55">
        <v>8</v>
      </c>
      <c r="L86" s="55">
        <v>5</v>
      </c>
      <c r="M86" s="55">
        <v>5</v>
      </c>
      <c r="N86" s="55">
        <v>7</v>
      </c>
      <c r="O86" s="55">
        <v>4</v>
      </c>
      <c r="P86" s="55">
        <v>11</v>
      </c>
      <c r="Q86" s="69">
        <v>1</v>
      </c>
      <c r="R86" s="69">
        <v>17</v>
      </c>
      <c r="S86" s="69">
        <v>4</v>
      </c>
      <c r="T86" s="69">
        <v>9</v>
      </c>
      <c r="U86" s="69">
        <v>16</v>
      </c>
      <c r="V86" s="69">
        <v>6</v>
      </c>
      <c r="W86" s="31">
        <v>20</v>
      </c>
      <c r="X86" s="43">
        <v>19</v>
      </c>
    </row>
    <row r="87" spans="1:24" s="5" customFormat="1" x14ac:dyDescent="0.25">
      <c r="A87"/>
      <c r="B87" s="93" t="s">
        <v>334</v>
      </c>
      <c r="C87" s="69">
        <v>27</v>
      </c>
      <c r="D87" s="69">
        <v>2</v>
      </c>
      <c r="E87" s="69">
        <v>3</v>
      </c>
      <c r="F87" s="69">
        <v>0</v>
      </c>
      <c r="G87" s="69">
        <v>0</v>
      </c>
      <c r="H87" s="69">
        <v>5</v>
      </c>
      <c r="I87" s="31">
        <v>6</v>
      </c>
      <c r="J87" s="55">
        <v>2</v>
      </c>
      <c r="K87" s="55">
        <v>0</v>
      </c>
      <c r="L87" s="55">
        <v>1</v>
      </c>
      <c r="M87" s="55">
        <v>0</v>
      </c>
      <c r="N87" s="55">
        <v>2</v>
      </c>
      <c r="O87" s="55">
        <v>0</v>
      </c>
      <c r="P87" s="55">
        <v>1</v>
      </c>
      <c r="Q87" s="69">
        <v>0</v>
      </c>
      <c r="R87" s="69">
        <v>2</v>
      </c>
      <c r="S87" s="69">
        <v>0</v>
      </c>
      <c r="T87" s="69">
        <v>0</v>
      </c>
      <c r="U87" s="69">
        <v>1</v>
      </c>
      <c r="V87" s="69">
        <v>0</v>
      </c>
      <c r="W87" s="31">
        <v>1</v>
      </c>
      <c r="X87" s="43">
        <v>1</v>
      </c>
    </row>
    <row r="88" spans="1:24" ht="21" x14ac:dyDescent="0.25">
      <c r="B88" s="93" t="s">
        <v>335</v>
      </c>
      <c r="C88" s="69">
        <v>514</v>
      </c>
      <c r="D88" s="69">
        <v>55</v>
      </c>
      <c r="E88" s="69">
        <v>32</v>
      </c>
      <c r="F88" s="69">
        <v>27</v>
      </c>
      <c r="G88" s="69">
        <v>43</v>
      </c>
      <c r="H88" s="69">
        <v>37</v>
      </c>
      <c r="I88" s="31">
        <v>45</v>
      </c>
      <c r="J88" s="55">
        <v>49</v>
      </c>
      <c r="K88" s="55">
        <v>19</v>
      </c>
      <c r="L88" s="55">
        <v>15</v>
      </c>
      <c r="M88" s="55">
        <v>16</v>
      </c>
      <c r="N88" s="55">
        <v>28</v>
      </c>
      <c r="O88" s="55">
        <v>17</v>
      </c>
      <c r="P88" s="55">
        <v>21</v>
      </c>
      <c r="Q88" s="69">
        <v>12</v>
      </c>
      <c r="R88" s="69">
        <v>37</v>
      </c>
      <c r="S88" s="69">
        <v>15</v>
      </c>
      <c r="T88" s="69">
        <v>11</v>
      </c>
      <c r="U88" s="69">
        <v>6</v>
      </c>
      <c r="V88" s="69">
        <v>4</v>
      </c>
      <c r="W88" s="31">
        <v>13</v>
      </c>
      <c r="X88" s="43">
        <v>12</v>
      </c>
    </row>
    <row r="89" spans="1:24" s="23" customFormat="1" ht="10.199999999999999" x14ac:dyDescent="0.2">
      <c r="A89" s="12"/>
      <c r="B89" s="93" t="s">
        <v>336</v>
      </c>
      <c r="C89" s="69">
        <v>52</v>
      </c>
      <c r="D89" s="69">
        <v>0</v>
      </c>
      <c r="E89" s="69">
        <v>5</v>
      </c>
      <c r="F89" s="69">
        <v>1</v>
      </c>
      <c r="G89" s="69">
        <v>4</v>
      </c>
      <c r="H89" s="69">
        <v>2</v>
      </c>
      <c r="I89" s="31">
        <v>1</v>
      </c>
      <c r="J89" s="53">
        <v>2</v>
      </c>
      <c r="K89" s="53">
        <v>2</v>
      </c>
      <c r="L89" s="53">
        <v>2</v>
      </c>
      <c r="M89" s="53">
        <v>4</v>
      </c>
      <c r="N89" s="53">
        <v>1</v>
      </c>
      <c r="O89" s="53">
        <v>2</v>
      </c>
      <c r="P89" s="53">
        <v>4</v>
      </c>
      <c r="Q89" s="69">
        <v>1</v>
      </c>
      <c r="R89" s="69">
        <v>6</v>
      </c>
      <c r="S89" s="69">
        <v>3</v>
      </c>
      <c r="T89" s="69">
        <v>6</v>
      </c>
      <c r="U89" s="69">
        <v>1</v>
      </c>
      <c r="V89" s="69">
        <v>0</v>
      </c>
      <c r="W89" s="31">
        <v>2</v>
      </c>
      <c r="X89" s="43">
        <v>3</v>
      </c>
    </row>
    <row r="90" spans="1:24" x14ac:dyDescent="0.25">
      <c r="B90" s="93" t="s">
        <v>337</v>
      </c>
      <c r="C90" s="69">
        <v>347</v>
      </c>
      <c r="D90" s="69">
        <v>11</v>
      </c>
      <c r="E90" s="69">
        <v>16</v>
      </c>
      <c r="F90" s="69">
        <v>10</v>
      </c>
      <c r="G90" s="69">
        <v>10</v>
      </c>
      <c r="H90" s="69">
        <v>7</v>
      </c>
      <c r="I90" s="31">
        <v>12</v>
      </c>
      <c r="J90" s="55">
        <v>10</v>
      </c>
      <c r="K90" s="55">
        <v>17</v>
      </c>
      <c r="L90" s="55">
        <v>3</v>
      </c>
      <c r="M90" s="55">
        <v>24</v>
      </c>
      <c r="N90" s="55">
        <v>33</v>
      </c>
      <c r="O90" s="56">
        <v>11</v>
      </c>
      <c r="P90" s="56">
        <v>35</v>
      </c>
      <c r="Q90" s="69">
        <v>8</v>
      </c>
      <c r="R90" s="69">
        <v>34</v>
      </c>
      <c r="S90" s="69">
        <v>25</v>
      </c>
      <c r="T90" s="69">
        <v>31</v>
      </c>
      <c r="U90" s="69">
        <v>18</v>
      </c>
      <c r="V90" s="69">
        <v>4</v>
      </c>
      <c r="W90" s="31">
        <v>23</v>
      </c>
      <c r="X90" s="43">
        <v>5</v>
      </c>
    </row>
    <row r="91" spans="1:24" s="23" customFormat="1" ht="20.399999999999999" x14ac:dyDescent="0.2">
      <c r="A91" s="12"/>
      <c r="B91" s="93" t="s">
        <v>338</v>
      </c>
      <c r="C91" s="69">
        <v>2478</v>
      </c>
      <c r="D91" s="69">
        <v>192</v>
      </c>
      <c r="E91" s="69">
        <v>139</v>
      </c>
      <c r="F91" s="69">
        <v>95</v>
      </c>
      <c r="G91" s="69">
        <v>203</v>
      </c>
      <c r="H91" s="69">
        <v>206</v>
      </c>
      <c r="I91" s="31">
        <v>215</v>
      </c>
      <c r="J91" s="55">
        <v>190</v>
      </c>
      <c r="K91" s="55">
        <v>142</v>
      </c>
      <c r="L91" s="55">
        <v>81</v>
      </c>
      <c r="M91" s="55">
        <v>113</v>
      </c>
      <c r="N91" s="55">
        <v>138</v>
      </c>
      <c r="O91" s="55">
        <v>57</v>
      </c>
      <c r="P91" s="55">
        <v>87</v>
      </c>
      <c r="Q91" s="69">
        <v>48</v>
      </c>
      <c r="R91" s="69">
        <v>181</v>
      </c>
      <c r="S91" s="69">
        <v>88</v>
      </c>
      <c r="T91" s="69">
        <v>81</v>
      </c>
      <c r="U91" s="69">
        <v>60</v>
      </c>
      <c r="V91" s="69">
        <v>28</v>
      </c>
      <c r="W91" s="31">
        <v>92</v>
      </c>
      <c r="X91" s="43">
        <v>42</v>
      </c>
    </row>
    <row r="92" spans="1:24" x14ac:dyDescent="0.25">
      <c r="B92" s="70" t="s">
        <v>339</v>
      </c>
      <c r="C92" s="71">
        <v>666</v>
      </c>
      <c r="D92" s="71">
        <v>103</v>
      </c>
      <c r="E92" s="71">
        <v>24</v>
      </c>
      <c r="F92" s="71">
        <v>22</v>
      </c>
      <c r="G92" s="71">
        <v>40</v>
      </c>
      <c r="H92" s="71">
        <v>59</v>
      </c>
      <c r="I92" s="84">
        <v>51</v>
      </c>
      <c r="J92" s="51">
        <v>74</v>
      </c>
      <c r="K92" s="51">
        <v>39</v>
      </c>
      <c r="L92" s="51">
        <v>53</v>
      </c>
      <c r="M92" s="51">
        <v>29</v>
      </c>
      <c r="N92" s="51">
        <v>23</v>
      </c>
      <c r="O92" s="51">
        <v>13</v>
      </c>
      <c r="P92" s="51">
        <v>25</v>
      </c>
      <c r="Q92" s="71">
        <v>11</v>
      </c>
      <c r="R92" s="71">
        <v>12</v>
      </c>
      <c r="S92" s="71">
        <v>13</v>
      </c>
      <c r="T92" s="71">
        <v>22</v>
      </c>
      <c r="U92" s="71">
        <v>11</v>
      </c>
      <c r="V92" s="71">
        <v>8</v>
      </c>
      <c r="W92" s="84">
        <v>25</v>
      </c>
      <c r="X92" s="72">
        <v>9</v>
      </c>
    </row>
    <row r="93" spans="1:24" s="23" customFormat="1" x14ac:dyDescent="0.25">
      <c r="A93" s="12"/>
      <c r="B93" s="93" t="s">
        <v>340</v>
      </c>
      <c r="C93" s="69">
        <v>666</v>
      </c>
      <c r="D93" s="73">
        <v>103</v>
      </c>
      <c r="E93" s="73">
        <v>24</v>
      </c>
      <c r="F93" s="73">
        <v>22</v>
      </c>
      <c r="G93" s="73">
        <v>40</v>
      </c>
      <c r="H93" s="73">
        <v>59</v>
      </c>
      <c r="I93" s="85">
        <v>51</v>
      </c>
      <c r="J93" s="55">
        <v>74</v>
      </c>
      <c r="K93" s="55">
        <v>39</v>
      </c>
      <c r="L93" s="55">
        <v>53</v>
      </c>
      <c r="M93" s="55">
        <v>29</v>
      </c>
      <c r="N93" s="55">
        <v>23</v>
      </c>
      <c r="O93" s="55">
        <v>13</v>
      </c>
      <c r="P93" s="55">
        <v>25</v>
      </c>
      <c r="Q93" s="69">
        <v>11</v>
      </c>
      <c r="R93" s="73">
        <v>12</v>
      </c>
      <c r="S93" s="73">
        <v>13</v>
      </c>
      <c r="T93" s="73">
        <v>22</v>
      </c>
      <c r="U93" s="73">
        <v>11</v>
      </c>
      <c r="V93" s="73">
        <v>8</v>
      </c>
      <c r="W93" s="85">
        <v>25</v>
      </c>
      <c r="X93" s="74">
        <v>9</v>
      </c>
    </row>
    <row r="94" spans="1:24" x14ac:dyDescent="0.25">
      <c r="B94" s="70" t="s">
        <v>341</v>
      </c>
      <c r="C94" s="71">
        <v>4594</v>
      </c>
      <c r="D94" s="71">
        <v>289</v>
      </c>
      <c r="E94" s="71">
        <v>301</v>
      </c>
      <c r="F94" s="71">
        <v>164</v>
      </c>
      <c r="G94" s="71">
        <v>225</v>
      </c>
      <c r="H94" s="71">
        <v>305</v>
      </c>
      <c r="I94" s="84">
        <v>193</v>
      </c>
      <c r="J94" s="51">
        <v>301</v>
      </c>
      <c r="K94" s="51">
        <v>348</v>
      </c>
      <c r="L94" s="51">
        <v>291</v>
      </c>
      <c r="M94" s="51">
        <v>256</v>
      </c>
      <c r="N94" s="51">
        <v>281</v>
      </c>
      <c r="O94" s="51">
        <v>128</v>
      </c>
      <c r="P94" s="51">
        <v>231</v>
      </c>
      <c r="Q94" s="71">
        <v>116</v>
      </c>
      <c r="R94" s="71">
        <v>307</v>
      </c>
      <c r="S94" s="71">
        <v>244</v>
      </c>
      <c r="T94" s="71">
        <v>148</v>
      </c>
      <c r="U94" s="71">
        <v>143</v>
      </c>
      <c r="V94" s="71">
        <v>82</v>
      </c>
      <c r="W94" s="84">
        <v>173</v>
      </c>
      <c r="X94" s="72">
        <v>68</v>
      </c>
    </row>
    <row r="95" spans="1:24" x14ac:dyDescent="0.25">
      <c r="B95" s="93" t="s">
        <v>342</v>
      </c>
      <c r="C95" s="69">
        <v>4594</v>
      </c>
      <c r="D95" s="69">
        <v>289</v>
      </c>
      <c r="E95" s="69">
        <v>301</v>
      </c>
      <c r="F95" s="69">
        <v>164</v>
      </c>
      <c r="G95" s="69">
        <v>225</v>
      </c>
      <c r="H95" s="69">
        <v>305</v>
      </c>
      <c r="I95" s="31">
        <v>193</v>
      </c>
      <c r="J95" s="55">
        <v>301</v>
      </c>
      <c r="K95" s="55">
        <v>348</v>
      </c>
      <c r="L95" s="55">
        <v>291</v>
      </c>
      <c r="M95" s="55">
        <v>256</v>
      </c>
      <c r="N95" s="55">
        <v>281</v>
      </c>
      <c r="O95" s="55">
        <v>128</v>
      </c>
      <c r="P95" s="55">
        <v>231</v>
      </c>
      <c r="Q95" s="69">
        <v>116</v>
      </c>
      <c r="R95" s="69">
        <v>307</v>
      </c>
      <c r="S95" s="69">
        <v>244</v>
      </c>
      <c r="T95" s="69">
        <v>148</v>
      </c>
      <c r="U95" s="69">
        <v>143</v>
      </c>
      <c r="V95" s="69">
        <v>82</v>
      </c>
      <c r="W95" s="31">
        <v>173</v>
      </c>
      <c r="X95" s="43">
        <v>68</v>
      </c>
    </row>
    <row r="96" spans="1:24" x14ac:dyDescent="0.25">
      <c r="B96" s="70" t="s">
        <v>343</v>
      </c>
      <c r="C96" s="71">
        <v>4887</v>
      </c>
      <c r="D96" s="71">
        <v>184</v>
      </c>
      <c r="E96" s="71">
        <v>281</v>
      </c>
      <c r="F96" s="71">
        <v>170</v>
      </c>
      <c r="G96" s="71">
        <v>344</v>
      </c>
      <c r="H96" s="71">
        <v>345</v>
      </c>
      <c r="I96" s="84">
        <v>250</v>
      </c>
      <c r="J96" s="62">
        <v>369</v>
      </c>
      <c r="K96" s="62">
        <v>371</v>
      </c>
      <c r="L96" s="62">
        <v>246</v>
      </c>
      <c r="M96" s="62">
        <v>310</v>
      </c>
      <c r="N96" s="62">
        <v>293</v>
      </c>
      <c r="O96" s="62">
        <v>132</v>
      </c>
      <c r="P96" s="62">
        <v>234</v>
      </c>
      <c r="Q96" s="71">
        <v>147</v>
      </c>
      <c r="R96" s="71">
        <v>336</v>
      </c>
      <c r="S96" s="71">
        <v>257</v>
      </c>
      <c r="T96" s="71">
        <v>147</v>
      </c>
      <c r="U96" s="71">
        <v>135</v>
      </c>
      <c r="V96" s="71">
        <v>80</v>
      </c>
      <c r="W96" s="84">
        <v>189</v>
      </c>
      <c r="X96" s="72">
        <v>67</v>
      </c>
    </row>
    <row r="97" spans="1:24" s="23" customFormat="1" ht="10.199999999999999" x14ac:dyDescent="0.2">
      <c r="A97" s="12"/>
      <c r="B97" s="93" t="s">
        <v>344</v>
      </c>
      <c r="C97" s="69">
        <v>3891</v>
      </c>
      <c r="D97" s="69">
        <v>128</v>
      </c>
      <c r="E97" s="69">
        <v>232</v>
      </c>
      <c r="F97" s="69">
        <v>153</v>
      </c>
      <c r="G97" s="69">
        <v>309</v>
      </c>
      <c r="H97" s="69">
        <v>302</v>
      </c>
      <c r="I97" s="31">
        <v>195</v>
      </c>
      <c r="J97" s="55">
        <v>316</v>
      </c>
      <c r="K97" s="55">
        <v>284</v>
      </c>
      <c r="L97" s="55">
        <v>186</v>
      </c>
      <c r="M97" s="55">
        <v>251</v>
      </c>
      <c r="N97" s="55">
        <v>229</v>
      </c>
      <c r="O97" s="55">
        <v>91</v>
      </c>
      <c r="P97" s="55">
        <v>165</v>
      </c>
      <c r="Q97" s="69">
        <v>104</v>
      </c>
      <c r="R97" s="69">
        <v>276</v>
      </c>
      <c r="S97" s="69">
        <v>196</v>
      </c>
      <c r="T97" s="69">
        <v>111</v>
      </c>
      <c r="U97" s="69">
        <v>119</v>
      </c>
      <c r="V97" s="69">
        <v>63</v>
      </c>
      <c r="W97" s="31">
        <v>130</v>
      </c>
      <c r="X97" s="43">
        <v>51</v>
      </c>
    </row>
    <row r="98" spans="1:24" x14ac:dyDescent="0.25">
      <c r="B98" s="93" t="s">
        <v>345</v>
      </c>
      <c r="C98" s="69">
        <v>327</v>
      </c>
      <c r="D98" s="69">
        <v>6</v>
      </c>
      <c r="E98" s="69">
        <v>9</v>
      </c>
      <c r="F98" s="69">
        <v>8</v>
      </c>
      <c r="G98" s="69">
        <v>13</v>
      </c>
      <c r="H98" s="69">
        <v>16</v>
      </c>
      <c r="I98" s="31">
        <v>13</v>
      </c>
      <c r="J98" s="59">
        <v>23</v>
      </c>
      <c r="K98" s="59">
        <v>38</v>
      </c>
      <c r="L98" s="59">
        <v>33</v>
      </c>
      <c r="M98" s="59">
        <v>28</v>
      </c>
      <c r="N98" s="59">
        <v>14</v>
      </c>
      <c r="O98" s="59">
        <v>17</v>
      </c>
      <c r="P98" s="59">
        <v>15</v>
      </c>
      <c r="Q98" s="69">
        <v>7</v>
      </c>
      <c r="R98" s="69">
        <v>20</v>
      </c>
      <c r="S98" s="69">
        <v>28</v>
      </c>
      <c r="T98" s="69">
        <v>7</v>
      </c>
      <c r="U98" s="69">
        <v>6</v>
      </c>
      <c r="V98" s="69">
        <v>4</v>
      </c>
      <c r="W98" s="31">
        <v>16</v>
      </c>
      <c r="X98" s="43">
        <v>6</v>
      </c>
    </row>
    <row r="99" spans="1:24" x14ac:dyDescent="0.25">
      <c r="B99" s="93" t="s">
        <v>346</v>
      </c>
      <c r="C99" s="69">
        <v>669</v>
      </c>
      <c r="D99" s="69">
        <v>50</v>
      </c>
      <c r="E99" s="69">
        <v>40</v>
      </c>
      <c r="F99" s="69">
        <v>9</v>
      </c>
      <c r="G99" s="69">
        <v>22</v>
      </c>
      <c r="H99" s="69">
        <v>27</v>
      </c>
      <c r="I99" s="31">
        <v>42</v>
      </c>
      <c r="J99" s="55">
        <v>30</v>
      </c>
      <c r="K99" s="55">
        <v>49</v>
      </c>
      <c r="L99" s="55">
        <v>27</v>
      </c>
      <c r="M99" s="55">
        <v>31</v>
      </c>
      <c r="N99" s="55">
        <v>50</v>
      </c>
      <c r="O99" s="55">
        <v>24</v>
      </c>
      <c r="P99" s="55">
        <v>54</v>
      </c>
      <c r="Q99" s="69">
        <v>36</v>
      </c>
      <c r="R99" s="69">
        <v>40</v>
      </c>
      <c r="S99" s="69">
        <v>33</v>
      </c>
      <c r="T99" s="69">
        <v>29</v>
      </c>
      <c r="U99" s="69">
        <v>10</v>
      </c>
      <c r="V99" s="69">
        <v>13</v>
      </c>
      <c r="W99" s="31">
        <v>43</v>
      </c>
      <c r="X99" s="43">
        <v>10</v>
      </c>
    </row>
    <row r="100" spans="1:24" x14ac:dyDescent="0.25">
      <c r="B100" s="70" t="s">
        <v>347</v>
      </c>
      <c r="C100" s="71">
        <v>2963</v>
      </c>
      <c r="D100" s="71">
        <v>351</v>
      </c>
      <c r="E100" s="71">
        <v>151</v>
      </c>
      <c r="F100" s="71">
        <v>102</v>
      </c>
      <c r="G100" s="71">
        <v>201</v>
      </c>
      <c r="H100" s="71">
        <v>158</v>
      </c>
      <c r="I100" s="84">
        <v>181</v>
      </c>
      <c r="J100" s="62">
        <v>164</v>
      </c>
      <c r="K100" s="62">
        <v>179</v>
      </c>
      <c r="L100" s="62">
        <v>133</v>
      </c>
      <c r="M100" s="62">
        <v>157</v>
      </c>
      <c r="N100" s="62">
        <v>197</v>
      </c>
      <c r="O100" s="62">
        <v>98</v>
      </c>
      <c r="P100" s="62">
        <v>142</v>
      </c>
      <c r="Q100" s="71">
        <v>50</v>
      </c>
      <c r="R100" s="71">
        <v>171</v>
      </c>
      <c r="S100" s="71">
        <v>128</v>
      </c>
      <c r="T100" s="71">
        <v>102</v>
      </c>
      <c r="U100" s="71">
        <v>77</v>
      </c>
      <c r="V100" s="71">
        <v>50</v>
      </c>
      <c r="W100" s="84">
        <v>122</v>
      </c>
      <c r="X100" s="72">
        <v>49</v>
      </c>
    </row>
    <row r="101" spans="1:24" s="5" customFormat="1" x14ac:dyDescent="0.25">
      <c r="A101"/>
      <c r="B101" s="93" t="s">
        <v>348</v>
      </c>
      <c r="C101" s="69">
        <v>287</v>
      </c>
      <c r="D101" s="69">
        <v>82</v>
      </c>
      <c r="E101" s="69">
        <v>30</v>
      </c>
      <c r="F101" s="69">
        <v>8</v>
      </c>
      <c r="G101" s="69">
        <v>22</v>
      </c>
      <c r="H101" s="69">
        <v>16</v>
      </c>
      <c r="I101" s="31">
        <v>8</v>
      </c>
      <c r="J101" s="55">
        <v>17</v>
      </c>
      <c r="K101" s="55">
        <v>7</v>
      </c>
      <c r="L101" s="55">
        <v>9</v>
      </c>
      <c r="M101" s="55">
        <v>16</v>
      </c>
      <c r="N101" s="55">
        <v>23</v>
      </c>
      <c r="O101" s="55">
        <v>5</v>
      </c>
      <c r="P101" s="55">
        <v>6</v>
      </c>
      <c r="Q101" s="69">
        <v>2</v>
      </c>
      <c r="R101" s="69">
        <v>13</v>
      </c>
      <c r="S101" s="69">
        <v>10</v>
      </c>
      <c r="T101" s="69">
        <v>2</v>
      </c>
      <c r="U101" s="69">
        <v>3</v>
      </c>
      <c r="V101" s="69">
        <v>5</v>
      </c>
      <c r="W101" s="31">
        <v>3</v>
      </c>
      <c r="X101" s="43">
        <v>0</v>
      </c>
    </row>
    <row r="102" spans="1:24" s="23" customFormat="1" ht="10.199999999999999" x14ac:dyDescent="0.2">
      <c r="A102" s="12"/>
      <c r="B102" s="93" t="s">
        <v>349</v>
      </c>
      <c r="C102" s="69">
        <v>269</v>
      </c>
      <c r="D102" s="69">
        <v>55</v>
      </c>
      <c r="E102" s="69">
        <v>14</v>
      </c>
      <c r="F102" s="69">
        <v>21</v>
      </c>
      <c r="G102" s="69">
        <v>14</v>
      </c>
      <c r="H102" s="69">
        <v>10</v>
      </c>
      <c r="I102" s="31">
        <v>11</v>
      </c>
      <c r="J102" s="55">
        <v>11</v>
      </c>
      <c r="K102" s="55">
        <v>16</v>
      </c>
      <c r="L102" s="55">
        <v>17</v>
      </c>
      <c r="M102" s="55">
        <v>18</v>
      </c>
      <c r="N102" s="55">
        <v>11</v>
      </c>
      <c r="O102" s="55">
        <v>9</v>
      </c>
      <c r="P102" s="55">
        <v>9</v>
      </c>
      <c r="Q102" s="69">
        <v>4</v>
      </c>
      <c r="R102" s="69">
        <v>7</v>
      </c>
      <c r="S102" s="69">
        <v>7</v>
      </c>
      <c r="T102" s="69">
        <v>7</v>
      </c>
      <c r="U102" s="69">
        <v>7</v>
      </c>
      <c r="V102" s="69">
        <v>7</v>
      </c>
      <c r="W102" s="31">
        <v>9</v>
      </c>
      <c r="X102" s="43">
        <v>5</v>
      </c>
    </row>
    <row r="103" spans="1:24" s="5" customFormat="1" x14ac:dyDescent="0.25">
      <c r="A103"/>
      <c r="B103" s="93" t="s">
        <v>350</v>
      </c>
      <c r="C103" s="69">
        <v>826</v>
      </c>
      <c r="D103" s="69">
        <v>78</v>
      </c>
      <c r="E103" s="69">
        <v>42</v>
      </c>
      <c r="F103" s="69">
        <v>20</v>
      </c>
      <c r="G103" s="69">
        <v>46</v>
      </c>
      <c r="H103" s="69">
        <v>34</v>
      </c>
      <c r="I103" s="31">
        <v>60</v>
      </c>
      <c r="J103" s="55">
        <v>46</v>
      </c>
      <c r="K103" s="55">
        <v>36</v>
      </c>
      <c r="L103" s="55">
        <v>22</v>
      </c>
      <c r="M103" s="55">
        <v>47</v>
      </c>
      <c r="N103" s="55">
        <v>82</v>
      </c>
      <c r="O103" s="55">
        <v>43</v>
      </c>
      <c r="P103" s="55">
        <v>70</v>
      </c>
      <c r="Q103" s="69">
        <v>13</v>
      </c>
      <c r="R103" s="69">
        <v>51</v>
      </c>
      <c r="S103" s="69">
        <v>26</v>
      </c>
      <c r="T103" s="69">
        <v>33</v>
      </c>
      <c r="U103" s="69">
        <v>20</v>
      </c>
      <c r="V103" s="69">
        <v>16</v>
      </c>
      <c r="W103" s="31">
        <v>33</v>
      </c>
      <c r="X103" s="43">
        <v>8</v>
      </c>
    </row>
    <row r="104" spans="1:24" x14ac:dyDescent="0.25">
      <c r="B104" s="93" t="s">
        <v>351</v>
      </c>
      <c r="C104" s="69">
        <v>1581</v>
      </c>
      <c r="D104" s="69">
        <v>136</v>
      </c>
      <c r="E104" s="69">
        <v>65</v>
      </c>
      <c r="F104" s="69">
        <v>53</v>
      </c>
      <c r="G104" s="69">
        <v>119</v>
      </c>
      <c r="H104" s="69">
        <v>98</v>
      </c>
      <c r="I104" s="31">
        <v>102</v>
      </c>
      <c r="J104" s="53">
        <v>90</v>
      </c>
      <c r="K104" s="53">
        <v>120</v>
      </c>
      <c r="L104" s="53">
        <v>85</v>
      </c>
      <c r="M104" s="53">
        <v>76</v>
      </c>
      <c r="N104" s="53">
        <v>81</v>
      </c>
      <c r="O104" s="53">
        <v>41</v>
      </c>
      <c r="P104" s="53">
        <v>57</v>
      </c>
      <c r="Q104" s="69">
        <v>31</v>
      </c>
      <c r="R104" s="69">
        <v>100</v>
      </c>
      <c r="S104" s="69">
        <v>85</v>
      </c>
      <c r="T104" s="69">
        <v>60</v>
      </c>
      <c r="U104" s="69">
        <v>47</v>
      </c>
      <c r="V104" s="69">
        <v>22</v>
      </c>
      <c r="W104" s="31">
        <v>77</v>
      </c>
      <c r="X104" s="43">
        <v>36</v>
      </c>
    </row>
    <row r="105" spans="1:24" x14ac:dyDescent="0.25">
      <c r="B105" s="70" t="s">
        <v>352</v>
      </c>
      <c r="C105" s="71">
        <v>11521</v>
      </c>
      <c r="D105" s="71">
        <v>807</v>
      </c>
      <c r="E105" s="71">
        <v>537</v>
      </c>
      <c r="F105" s="71">
        <v>446</v>
      </c>
      <c r="G105" s="71">
        <v>762</v>
      </c>
      <c r="H105" s="71">
        <v>622</v>
      </c>
      <c r="I105" s="84">
        <v>693</v>
      </c>
      <c r="J105" s="51">
        <v>817</v>
      </c>
      <c r="K105" s="51">
        <v>656</v>
      </c>
      <c r="L105" s="51">
        <v>362</v>
      </c>
      <c r="M105" s="51">
        <v>702</v>
      </c>
      <c r="N105" s="51">
        <v>889</v>
      </c>
      <c r="O105" s="51">
        <v>424</v>
      </c>
      <c r="P105" s="51">
        <v>744</v>
      </c>
      <c r="Q105" s="71">
        <v>263</v>
      </c>
      <c r="R105" s="71">
        <v>873</v>
      </c>
      <c r="S105" s="71">
        <v>469</v>
      </c>
      <c r="T105" s="71">
        <v>450</v>
      </c>
      <c r="U105" s="71">
        <v>281</v>
      </c>
      <c r="V105" s="71">
        <v>159</v>
      </c>
      <c r="W105" s="84">
        <v>441</v>
      </c>
      <c r="X105" s="72">
        <v>124</v>
      </c>
    </row>
    <row r="106" spans="1:24" s="23" customFormat="1" ht="10.199999999999999" x14ac:dyDescent="0.2">
      <c r="A106" s="12"/>
      <c r="B106" s="93" t="s">
        <v>353</v>
      </c>
      <c r="C106" s="69">
        <v>1792</v>
      </c>
      <c r="D106" s="69">
        <v>171</v>
      </c>
      <c r="E106" s="69">
        <v>72</v>
      </c>
      <c r="F106" s="69">
        <v>49</v>
      </c>
      <c r="G106" s="69">
        <v>67</v>
      </c>
      <c r="H106" s="69">
        <v>96</v>
      </c>
      <c r="I106" s="31">
        <v>119</v>
      </c>
      <c r="J106" s="55">
        <v>103</v>
      </c>
      <c r="K106" s="55">
        <v>80</v>
      </c>
      <c r="L106" s="55">
        <v>75</v>
      </c>
      <c r="M106" s="55">
        <v>103</v>
      </c>
      <c r="N106" s="55">
        <v>147</v>
      </c>
      <c r="O106" s="55">
        <v>76</v>
      </c>
      <c r="P106" s="55">
        <v>151</v>
      </c>
      <c r="Q106" s="69">
        <v>31</v>
      </c>
      <c r="R106" s="69">
        <v>111</v>
      </c>
      <c r="S106" s="69">
        <v>87</v>
      </c>
      <c r="T106" s="69">
        <v>72</v>
      </c>
      <c r="U106" s="69">
        <v>52</v>
      </c>
      <c r="V106" s="69">
        <v>25</v>
      </c>
      <c r="W106" s="31">
        <v>84</v>
      </c>
      <c r="X106" s="43">
        <v>21</v>
      </c>
    </row>
    <row r="107" spans="1:24" ht="21" x14ac:dyDescent="0.25">
      <c r="B107" s="93" t="s">
        <v>354</v>
      </c>
      <c r="C107" s="71">
        <v>1651</v>
      </c>
      <c r="D107" s="71">
        <v>93</v>
      </c>
      <c r="E107" s="71">
        <v>81</v>
      </c>
      <c r="F107" s="71">
        <v>60</v>
      </c>
      <c r="G107" s="71">
        <v>109</v>
      </c>
      <c r="H107" s="71">
        <v>89</v>
      </c>
      <c r="I107" s="84">
        <v>118</v>
      </c>
      <c r="J107" s="51">
        <v>121</v>
      </c>
      <c r="K107" s="51">
        <v>89</v>
      </c>
      <c r="L107" s="51">
        <v>40</v>
      </c>
      <c r="M107" s="51">
        <v>104</v>
      </c>
      <c r="N107" s="51">
        <v>142</v>
      </c>
      <c r="O107" s="51">
        <v>53</v>
      </c>
      <c r="P107" s="51">
        <v>138</v>
      </c>
      <c r="Q107" s="71">
        <v>29</v>
      </c>
      <c r="R107" s="71">
        <v>152</v>
      </c>
      <c r="S107" s="71">
        <v>68</v>
      </c>
      <c r="T107" s="71">
        <v>60</v>
      </c>
      <c r="U107" s="71">
        <v>29</v>
      </c>
      <c r="V107" s="71">
        <v>20</v>
      </c>
      <c r="W107" s="84">
        <v>47</v>
      </c>
      <c r="X107" s="72">
        <v>9</v>
      </c>
    </row>
    <row r="108" spans="1:24" s="23" customFormat="1" ht="10.199999999999999" x14ac:dyDescent="0.2">
      <c r="A108" s="12"/>
      <c r="B108" s="93" t="s">
        <v>355</v>
      </c>
      <c r="C108" s="69">
        <v>8078</v>
      </c>
      <c r="D108" s="69">
        <v>543</v>
      </c>
      <c r="E108" s="69">
        <v>384</v>
      </c>
      <c r="F108" s="69">
        <v>337</v>
      </c>
      <c r="G108" s="69">
        <v>586</v>
      </c>
      <c r="H108" s="69">
        <v>437</v>
      </c>
      <c r="I108" s="31">
        <v>456</v>
      </c>
      <c r="J108" s="55">
        <v>593</v>
      </c>
      <c r="K108" s="55">
        <v>487</v>
      </c>
      <c r="L108" s="55">
        <v>247</v>
      </c>
      <c r="M108" s="55">
        <v>495</v>
      </c>
      <c r="N108" s="55">
        <v>600</v>
      </c>
      <c r="O108" s="55">
        <v>295</v>
      </c>
      <c r="P108" s="55">
        <v>455</v>
      </c>
      <c r="Q108" s="69">
        <v>203</v>
      </c>
      <c r="R108" s="69">
        <v>610</v>
      </c>
      <c r="S108" s="69">
        <v>314</v>
      </c>
      <c r="T108" s="69">
        <v>318</v>
      </c>
      <c r="U108" s="69">
        <v>200</v>
      </c>
      <c r="V108" s="69">
        <v>114</v>
      </c>
      <c r="W108" s="31">
        <v>310</v>
      </c>
      <c r="X108" s="43">
        <v>94</v>
      </c>
    </row>
    <row r="109" spans="1:24" x14ac:dyDescent="0.25">
      <c r="B109" s="70" t="s">
        <v>356</v>
      </c>
      <c r="C109" s="71">
        <v>96</v>
      </c>
      <c r="D109" s="71">
        <v>4</v>
      </c>
      <c r="E109" s="71">
        <v>0</v>
      </c>
      <c r="F109" s="71">
        <v>0</v>
      </c>
      <c r="G109" s="71">
        <v>9</v>
      </c>
      <c r="H109" s="71">
        <v>38</v>
      </c>
      <c r="I109" s="84">
        <v>2</v>
      </c>
      <c r="J109" s="62">
        <v>6</v>
      </c>
      <c r="K109" s="62">
        <v>3</v>
      </c>
      <c r="L109" s="62">
        <v>17</v>
      </c>
      <c r="M109" s="62">
        <v>0</v>
      </c>
      <c r="N109" s="62">
        <v>0</v>
      </c>
      <c r="O109" s="62">
        <v>0</v>
      </c>
      <c r="P109" s="62">
        <v>1</v>
      </c>
      <c r="Q109" s="71">
        <v>0</v>
      </c>
      <c r="R109" s="71">
        <v>6</v>
      </c>
      <c r="S109" s="71">
        <v>8</v>
      </c>
      <c r="T109" s="71">
        <v>0</v>
      </c>
      <c r="U109" s="71">
        <v>0</v>
      </c>
      <c r="V109" s="71">
        <v>1</v>
      </c>
      <c r="W109" s="84">
        <v>0</v>
      </c>
      <c r="X109" s="72">
        <v>1</v>
      </c>
    </row>
    <row r="110" spans="1:24" ht="12.45" customHeight="1" x14ac:dyDescent="0.25">
      <c r="B110" s="93" t="s">
        <v>357</v>
      </c>
      <c r="C110" s="75">
        <v>96</v>
      </c>
      <c r="D110" s="75">
        <v>4</v>
      </c>
      <c r="E110" s="75">
        <v>0</v>
      </c>
      <c r="F110" s="75">
        <v>0</v>
      </c>
      <c r="G110" s="75">
        <v>9</v>
      </c>
      <c r="H110" s="75">
        <v>38</v>
      </c>
      <c r="I110" s="31">
        <v>2</v>
      </c>
      <c r="J110" s="82">
        <v>6</v>
      </c>
      <c r="K110" s="82">
        <v>3</v>
      </c>
      <c r="L110" s="82">
        <v>17</v>
      </c>
      <c r="M110" s="82">
        <v>0</v>
      </c>
      <c r="N110" s="82">
        <v>0</v>
      </c>
      <c r="O110" s="82">
        <v>0</v>
      </c>
      <c r="P110" s="82">
        <v>1</v>
      </c>
      <c r="Q110" s="75">
        <v>0</v>
      </c>
      <c r="R110" s="75">
        <v>6</v>
      </c>
      <c r="S110" s="75">
        <v>8</v>
      </c>
      <c r="T110" s="75">
        <v>0</v>
      </c>
      <c r="U110" s="75">
        <v>0</v>
      </c>
      <c r="V110" s="75">
        <v>1</v>
      </c>
      <c r="W110" s="81">
        <v>0</v>
      </c>
      <c r="X110" s="43">
        <v>1</v>
      </c>
    </row>
    <row r="111" spans="1:24" ht="12.75" customHeight="1" x14ac:dyDescent="0.25">
      <c r="B111" s="70" t="s">
        <v>358</v>
      </c>
      <c r="C111" s="71">
        <v>3810</v>
      </c>
      <c r="D111" s="71">
        <v>312</v>
      </c>
      <c r="E111" s="71">
        <v>147</v>
      </c>
      <c r="F111" s="71">
        <v>95</v>
      </c>
      <c r="G111" s="71">
        <v>210</v>
      </c>
      <c r="H111" s="71">
        <v>225</v>
      </c>
      <c r="I111" s="86">
        <v>253</v>
      </c>
      <c r="J111" s="71">
        <v>137</v>
      </c>
      <c r="K111" s="71">
        <v>238</v>
      </c>
      <c r="L111" s="71">
        <v>162</v>
      </c>
      <c r="M111" s="71">
        <v>212</v>
      </c>
      <c r="N111" s="71">
        <v>301</v>
      </c>
      <c r="O111" s="71">
        <v>138</v>
      </c>
      <c r="P111" s="86">
        <v>296</v>
      </c>
      <c r="Q111" s="71">
        <v>93</v>
      </c>
      <c r="R111" s="71">
        <v>291</v>
      </c>
      <c r="S111" s="71">
        <v>133</v>
      </c>
      <c r="T111" s="71">
        <v>134</v>
      </c>
      <c r="U111" s="71">
        <v>178</v>
      </c>
      <c r="V111" s="71">
        <v>68</v>
      </c>
      <c r="W111" s="86">
        <v>140</v>
      </c>
      <c r="X111" s="76">
        <v>47</v>
      </c>
    </row>
    <row r="112" spans="1:24" x14ac:dyDescent="0.25">
      <c r="B112" s="77"/>
      <c r="C112" s="71"/>
      <c r="D112" s="71"/>
      <c r="E112" s="71"/>
      <c r="F112" s="71"/>
      <c r="G112" s="71"/>
      <c r="H112" s="71"/>
      <c r="I112" s="86"/>
      <c r="J112" s="37"/>
      <c r="K112" s="8"/>
      <c r="L112" s="8"/>
      <c r="M112" s="8"/>
      <c r="N112" s="8"/>
      <c r="O112" s="8"/>
      <c r="P112" s="8"/>
      <c r="Q112" s="71"/>
      <c r="R112" s="71"/>
      <c r="S112" s="71"/>
      <c r="T112" s="71"/>
      <c r="U112" s="71"/>
      <c r="V112" s="71"/>
      <c r="W112" s="86"/>
      <c r="X112" s="76"/>
    </row>
    <row r="113" spans="2:24" x14ac:dyDescent="0.25">
      <c r="B113" s="78" t="s">
        <v>361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80"/>
    </row>
    <row r="114" spans="2:24" x14ac:dyDescent="0.25">
      <c r="B114" s="60" t="s">
        <v>367</v>
      </c>
    </row>
  </sheetData>
  <mergeCells count="2">
    <mergeCell ref="C5:C6"/>
    <mergeCell ref="F2:K2"/>
  </mergeCells>
  <phoneticPr fontId="3" type="noConversion"/>
  <hyperlinks>
    <hyperlink ref="A3" r:id="rId1"/>
    <hyperlink ref="A4" r:id="rId2"/>
    <hyperlink ref="F2" r:id="rId3" display="Encuesta de satisfacción"/>
  </hyperlink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9"/>
  <sheetViews>
    <sheetView showGridLines="0" workbookViewId="0">
      <selection activeCell="J12" sqref="J12"/>
    </sheetView>
  </sheetViews>
  <sheetFormatPr baseColWidth="10" defaultColWidth="11.44140625" defaultRowHeight="13.2" x14ac:dyDescent="0.25"/>
  <cols>
    <col min="1" max="1" width="10.77734375" bestFit="1" customWidth="1"/>
    <col min="2" max="2" width="3.77734375" style="17" customWidth="1"/>
    <col min="3" max="3" width="24.44140625" style="4" customWidth="1"/>
    <col min="4" max="4" width="10.77734375" style="4" bestFit="1" customWidth="1"/>
    <col min="5" max="5" width="9" style="4" bestFit="1" customWidth="1"/>
    <col min="6" max="6" width="10.44140625" style="6" customWidth="1"/>
    <col min="7" max="7" width="8.21875" style="4" bestFit="1" customWidth="1"/>
    <col min="8" max="8" width="9.21875" style="4" customWidth="1"/>
    <col min="9" max="9" width="9.21875" style="4" bestFit="1" customWidth="1"/>
    <col min="10" max="10" width="9" style="4" bestFit="1" customWidth="1"/>
    <col min="11" max="11" width="9.44140625" style="4" customWidth="1"/>
    <col min="12" max="12" width="10.21875" style="4" customWidth="1"/>
    <col min="13" max="13" width="11.44140625" style="4"/>
    <col min="14" max="14" width="8.21875" style="4" bestFit="1" customWidth="1"/>
    <col min="15" max="15" width="11.44140625" style="4"/>
    <col min="16" max="16" width="8.21875" style="4" bestFit="1" customWidth="1"/>
    <col min="17" max="17" width="9.5546875" style="4" customWidth="1"/>
    <col min="18" max="18" width="9.77734375" style="4" customWidth="1"/>
    <col min="19" max="19" width="7.5546875" style="4" customWidth="1"/>
    <col min="20" max="20" width="9.21875" style="4" customWidth="1"/>
    <col min="21" max="21" width="9.77734375" style="4" customWidth="1"/>
    <col min="22" max="22" width="8.21875" style="4" customWidth="1"/>
    <col min="23" max="23" width="8.5546875" style="4" customWidth="1"/>
    <col min="24" max="24" width="9.77734375" style="4" customWidth="1"/>
    <col min="25" max="25" width="7.5546875" style="6" customWidth="1"/>
    <col min="26" max="16384" width="11.44140625" style="4"/>
  </cols>
  <sheetData>
    <row r="1" spans="1:25" s="2" customFormat="1" ht="10.8" thickBot="1" x14ac:dyDescent="0.25">
      <c r="A1" s="8"/>
      <c r="B1" s="14"/>
      <c r="C1" s="3"/>
      <c r="Y1" s="15"/>
    </row>
    <row r="2" spans="1:25" s="2" customFormat="1" ht="20.399999999999999" thickTop="1" thickBot="1" x14ac:dyDescent="0.25">
      <c r="A2" s="9" t="s">
        <v>195</v>
      </c>
      <c r="B2" s="1" t="s">
        <v>191</v>
      </c>
      <c r="C2" s="3"/>
      <c r="Y2" s="15"/>
    </row>
    <row r="3" spans="1:25" s="2" customFormat="1" ht="11.4" thickTop="1" thickBot="1" x14ac:dyDescent="0.25">
      <c r="A3" s="10" t="s">
        <v>196</v>
      </c>
      <c r="B3" s="7" t="s">
        <v>157</v>
      </c>
      <c r="C3" s="3"/>
      <c r="Y3" s="15"/>
    </row>
    <row r="4" spans="1:25" ht="11.4" thickTop="1" thickBot="1" x14ac:dyDescent="0.25">
      <c r="A4" s="10" t="s">
        <v>197</v>
      </c>
      <c r="B4" s="1" t="s">
        <v>192</v>
      </c>
      <c r="C4" s="16"/>
      <c r="D4" s="16"/>
      <c r="E4" s="16"/>
      <c r="F4" s="16"/>
      <c r="G4" s="17"/>
    </row>
    <row r="5" spans="1:25" ht="10.8" thickTop="1" x14ac:dyDescent="0.2">
      <c r="A5" s="11"/>
      <c r="B5" s="99" t="s">
        <v>190</v>
      </c>
      <c r="C5" s="100"/>
      <c r="D5" s="94" t="s">
        <v>199</v>
      </c>
      <c r="E5" s="18" t="s">
        <v>158</v>
      </c>
      <c r="F5" s="18" t="s">
        <v>200</v>
      </c>
      <c r="G5" s="18" t="s">
        <v>201</v>
      </c>
      <c r="H5" s="18" t="s">
        <v>202</v>
      </c>
      <c r="I5" s="19" t="s">
        <v>159</v>
      </c>
      <c r="J5" s="19" t="s">
        <v>160</v>
      </c>
      <c r="K5" s="19" t="s">
        <v>161</v>
      </c>
      <c r="L5" s="18" t="s">
        <v>203</v>
      </c>
      <c r="M5" s="18" t="s">
        <v>162</v>
      </c>
      <c r="N5" s="18" t="s">
        <v>163</v>
      </c>
      <c r="O5" s="18" t="s">
        <v>164</v>
      </c>
      <c r="P5" s="18" t="s">
        <v>204</v>
      </c>
      <c r="Q5" s="18" t="s">
        <v>205</v>
      </c>
      <c r="R5" s="18" t="s">
        <v>206</v>
      </c>
      <c r="S5" s="18" t="s">
        <v>207</v>
      </c>
      <c r="T5" s="18" t="s">
        <v>208</v>
      </c>
      <c r="U5" s="18" t="s">
        <v>165</v>
      </c>
      <c r="V5" s="18" t="s">
        <v>166</v>
      </c>
      <c r="W5" s="18" t="s">
        <v>167</v>
      </c>
      <c r="X5" s="18" t="s">
        <v>168</v>
      </c>
      <c r="Y5" s="18" t="s">
        <v>169</v>
      </c>
    </row>
    <row r="6" spans="1:25" ht="21.75" customHeight="1" x14ac:dyDescent="0.2">
      <c r="A6" s="8"/>
      <c r="B6" s="101"/>
      <c r="C6" s="95"/>
      <c r="D6" s="95"/>
      <c r="E6" s="20" t="s">
        <v>170</v>
      </c>
      <c r="F6" s="20" t="s">
        <v>171</v>
      </c>
      <c r="G6" s="20" t="s">
        <v>172</v>
      </c>
      <c r="H6" s="20" t="s">
        <v>173</v>
      </c>
      <c r="I6" s="20" t="s">
        <v>174</v>
      </c>
      <c r="J6" s="20" t="s">
        <v>175</v>
      </c>
      <c r="K6" s="20" t="s">
        <v>176</v>
      </c>
      <c r="L6" s="20" t="s">
        <v>177</v>
      </c>
      <c r="M6" s="20" t="s">
        <v>209</v>
      </c>
      <c r="N6" s="20" t="s">
        <v>178</v>
      </c>
      <c r="O6" s="20" t="s">
        <v>179</v>
      </c>
      <c r="P6" s="20" t="s">
        <v>180</v>
      </c>
      <c r="Q6" s="20" t="s">
        <v>181</v>
      </c>
      <c r="R6" s="20" t="s">
        <v>182</v>
      </c>
      <c r="S6" s="20" t="s">
        <v>183</v>
      </c>
      <c r="T6" s="20" t="s">
        <v>184</v>
      </c>
      <c r="U6" s="20" t="s">
        <v>185</v>
      </c>
      <c r="V6" s="20" t="s">
        <v>186</v>
      </c>
      <c r="W6" s="20" t="s">
        <v>187</v>
      </c>
      <c r="X6" s="20" t="s">
        <v>188</v>
      </c>
      <c r="Y6" s="20" t="s">
        <v>189</v>
      </c>
    </row>
    <row r="7" spans="1:25" ht="10.199999999999999" x14ac:dyDescent="0.2">
      <c r="A7" s="8"/>
      <c r="B7" s="1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</row>
    <row r="8" spans="1:25" ht="21" x14ac:dyDescent="0.25">
      <c r="B8" s="26"/>
      <c r="C8" s="50" t="s">
        <v>257</v>
      </c>
      <c r="D8" s="27">
        <f>IF(SUM(E8:Y8)=SUM(D11:D13,D15:D19,D21:D44,D46,D48:D51,D53:D55,D57:D59,D61:D65,D67:D68,D70:D75,D77:D79,D81,D83:D89,D91:D96,D98,D100,D102:D104,D106:D109,D111:D113,D115:D116),SUM(E8:Y8),"error")</f>
        <v>0</v>
      </c>
      <c r="E8" s="27">
        <f>SUM(E10,E14,E20,E45,E47,E52,E56,E60,E66,E69,E76,E80,E82,E90,E97,E99,E101,E105,E110,E114,E116)</f>
        <v>0</v>
      </c>
      <c r="F8" s="27">
        <f t="shared" ref="F8:Y8" si="0">SUM(F10,F14,F20,F45,F47,F52,F56,F60,F66,F69,F76,F80,F82,F90,F97,F99,F101,F105,F110,F114,F116)</f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 t="shared" si="0"/>
        <v>0</v>
      </c>
      <c r="S8" s="27">
        <f t="shared" si="0"/>
        <v>0</v>
      </c>
      <c r="T8" s="27">
        <f t="shared" si="0"/>
        <v>0</v>
      </c>
      <c r="U8" s="27">
        <f t="shared" si="0"/>
        <v>0</v>
      </c>
      <c r="V8" s="27">
        <f t="shared" si="0"/>
        <v>0</v>
      </c>
      <c r="W8" s="27">
        <f t="shared" si="0"/>
        <v>0</v>
      </c>
      <c r="X8" s="27">
        <f t="shared" si="0"/>
        <v>0</v>
      </c>
      <c r="Y8" s="28">
        <f t="shared" si="0"/>
        <v>0</v>
      </c>
    </row>
    <row r="9" spans="1:25" ht="10.199999999999999" x14ac:dyDescent="0.2">
      <c r="A9" s="12"/>
      <c r="B9" s="29" t="s">
        <v>198</v>
      </c>
      <c r="C9" s="30" t="s">
        <v>198</v>
      </c>
      <c r="D9" s="31"/>
      <c r="E9" s="32"/>
      <c r="F9" s="32"/>
      <c r="G9" s="32"/>
      <c r="H9" s="32"/>
      <c r="I9" s="3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3"/>
    </row>
    <row r="10" spans="1:25" s="23" customFormat="1" ht="20.399999999999999" x14ac:dyDescent="0.2">
      <c r="A10" s="12"/>
      <c r="B10" s="34" t="s">
        <v>210</v>
      </c>
      <c r="C10" s="35" t="s">
        <v>211</v>
      </c>
      <c r="D10" s="36">
        <f>IF(SUM(E10:Y10)=SUM(D11:D13),SUM(E10:Y10),"error")</f>
        <v>0</v>
      </c>
      <c r="E10" s="31"/>
      <c r="F10" s="31"/>
      <c r="G10" s="31"/>
      <c r="H10" s="31"/>
      <c r="I10" s="3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</row>
    <row r="11" spans="1:25" ht="30.6" x14ac:dyDescent="0.2">
      <c r="A11" s="12"/>
      <c r="B11" s="39" t="s">
        <v>1</v>
      </c>
      <c r="C11" s="30" t="s">
        <v>2</v>
      </c>
      <c r="D11" s="31">
        <f>SUM(E11:X11)</f>
        <v>0</v>
      </c>
      <c r="E11" s="31"/>
      <c r="F11" s="31"/>
      <c r="G11" s="31"/>
      <c r="H11" s="31"/>
      <c r="I11" s="3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8"/>
    </row>
    <row r="12" spans="1:25" ht="10.199999999999999" x14ac:dyDescent="0.2">
      <c r="A12" s="12"/>
      <c r="B12" s="39" t="s">
        <v>3</v>
      </c>
      <c r="C12" s="30" t="s">
        <v>4</v>
      </c>
      <c r="D12" s="31">
        <f>SUM(E12:X12)</f>
        <v>0</v>
      </c>
      <c r="E12" s="31"/>
      <c r="F12" s="31"/>
      <c r="G12" s="31"/>
      <c r="H12" s="31"/>
      <c r="I12" s="3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</row>
    <row r="13" spans="1:25" s="23" customFormat="1" ht="10.199999999999999" x14ac:dyDescent="0.2">
      <c r="A13" s="12"/>
      <c r="B13" s="40" t="s">
        <v>246</v>
      </c>
      <c r="C13" s="30" t="s">
        <v>247</v>
      </c>
      <c r="D13" s="31">
        <v>0</v>
      </c>
      <c r="E13" s="31"/>
      <c r="F13" s="31"/>
      <c r="G13" s="31"/>
      <c r="H13" s="31"/>
      <c r="I13" s="3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8"/>
    </row>
    <row r="14" spans="1:25" x14ac:dyDescent="0.25">
      <c r="B14" s="34" t="s">
        <v>212</v>
      </c>
      <c r="C14" s="35" t="s">
        <v>213</v>
      </c>
      <c r="D14" s="36">
        <f>IF(SUM(E14:Y14)=SUM(D16:D19),SUM(E14:Y14),"error")</f>
        <v>0</v>
      </c>
      <c r="E14" s="31"/>
      <c r="F14" s="31"/>
      <c r="G14" s="31"/>
      <c r="H14" s="31"/>
      <c r="I14" s="3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</row>
    <row r="15" spans="1:25" ht="21" x14ac:dyDescent="0.25">
      <c r="B15" s="40" t="s">
        <v>248</v>
      </c>
      <c r="C15" s="41" t="s">
        <v>249</v>
      </c>
      <c r="D15" s="31">
        <v>0</v>
      </c>
      <c r="E15" s="31"/>
      <c r="F15" s="31"/>
      <c r="G15" s="31"/>
      <c r="H15" s="31"/>
      <c r="I15" s="3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</row>
    <row r="16" spans="1:25" s="23" customFormat="1" ht="20.399999999999999" x14ac:dyDescent="0.2">
      <c r="A16" s="12"/>
      <c r="B16" s="40" t="s">
        <v>5</v>
      </c>
      <c r="C16" s="30" t="s">
        <v>6</v>
      </c>
      <c r="D16" s="31">
        <f>SUM(E16:Y16)</f>
        <v>0</v>
      </c>
      <c r="E16" s="31"/>
      <c r="F16" s="31"/>
      <c r="G16" s="31"/>
      <c r="H16" s="31"/>
      <c r="I16" s="31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8"/>
    </row>
    <row r="17" spans="1:25" x14ac:dyDescent="0.25">
      <c r="B17" s="40" t="s">
        <v>250</v>
      </c>
      <c r="C17" s="30" t="s">
        <v>251</v>
      </c>
      <c r="D17" s="31">
        <v>0</v>
      </c>
      <c r="E17" s="31"/>
      <c r="F17" s="31"/>
      <c r="G17" s="31"/>
      <c r="H17" s="31"/>
      <c r="I17" s="31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</row>
    <row r="18" spans="1:25" x14ac:dyDescent="0.25">
      <c r="B18" s="40" t="s">
        <v>252</v>
      </c>
      <c r="C18" s="30" t="s">
        <v>253</v>
      </c>
      <c r="D18" s="31">
        <v>0</v>
      </c>
      <c r="E18" s="31"/>
      <c r="F18" s="31"/>
      <c r="G18" s="31"/>
      <c r="H18" s="31"/>
      <c r="I18" s="31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</row>
    <row r="19" spans="1:25" ht="21" x14ac:dyDescent="0.25">
      <c r="B19" s="40" t="s">
        <v>193</v>
      </c>
      <c r="C19" s="42" t="s">
        <v>194</v>
      </c>
      <c r="D19" s="31">
        <f>SUM(E19:Y19)</f>
        <v>0</v>
      </c>
      <c r="E19" s="31"/>
      <c r="F19" s="31"/>
      <c r="G19" s="31"/>
      <c r="H19" s="31"/>
      <c r="I19" s="31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</row>
    <row r="20" spans="1:25" x14ac:dyDescent="0.25">
      <c r="B20" s="34" t="s">
        <v>214</v>
      </c>
      <c r="C20" s="35" t="s">
        <v>215</v>
      </c>
      <c r="D20" s="36">
        <f>IF(SUM(E20:Y20)=SUM(D21:D44),SUM(E20:Y20),"error")</f>
        <v>0</v>
      </c>
      <c r="E20" s="31"/>
      <c r="F20" s="31"/>
      <c r="G20" s="31"/>
      <c r="H20" s="31"/>
      <c r="I20" s="31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</row>
    <row r="21" spans="1:25" s="5" customFormat="1" x14ac:dyDescent="0.25">
      <c r="A21"/>
      <c r="B21" s="39" t="s">
        <v>7</v>
      </c>
      <c r="C21" s="30" t="s">
        <v>8</v>
      </c>
      <c r="D21" s="31">
        <f>SUM(E21:Y21)</f>
        <v>0</v>
      </c>
      <c r="E21" s="31"/>
      <c r="F21" s="31"/>
      <c r="G21" s="31"/>
      <c r="H21" s="31"/>
      <c r="I21" s="31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</row>
    <row r="22" spans="1:25" s="5" customFormat="1" x14ac:dyDescent="0.25">
      <c r="A22"/>
      <c r="B22" s="39" t="s">
        <v>9</v>
      </c>
      <c r="C22" s="30" t="s">
        <v>10</v>
      </c>
      <c r="D22" s="31">
        <f t="shared" ref="D22:D44" si="1">SUM(E22:Y22)</f>
        <v>0</v>
      </c>
      <c r="E22" s="31"/>
      <c r="F22" s="31"/>
      <c r="G22" s="31"/>
      <c r="H22" s="31"/>
      <c r="I22" s="31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</row>
    <row r="23" spans="1:25" x14ac:dyDescent="0.25">
      <c r="B23" s="39" t="s">
        <v>11</v>
      </c>
      <c r="C23" s="30" t="s">
        <v>12</v>
      </c>
      <c r="D23" s="31">
        <f t="shared" si="1"/>
        <v>0</v>
      </c>
      <c r="E23" s="31"/>
      <c r="F23" s="31"/>
      <c r="G23" s="31"/>
      <c r="H23" s="31"/>
      <c r="I23" s="31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</row>
    <row r="24" spans="1:25" x14ac:dyDescent="0.25">
      <c r="B24" s="39">
        <v>12</v>
      </c>
      <c r="C24" s="30" t="s">
        <v>254</v>
      </c>
      <c r="D24" s="31">
        <f t="shared" si="1"/>
        <v>0</v>
      </c>
      <c r="E24" s="31"/>
      <c r="F24" s="31"/>
      <c r="G24" s="31"/>
      <c r="H24" s="31"/>
      <c r="I24" s="31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</row>
    <row r="25" spans="1:25" x14ac:dyDescent="0.25">
      <c r="B25" s="39" t="s">
        <v>13</v>
      </c>
      <c r="C25" s="30" t="s">
        <v>14</v>
      </c>
      <c r="D25" s="31">
        <f t="shared" si="1"/>
        <v>0</v>
      </c>
      <c r="E25" s="31"/>
      <c r="F25" s="31"/>
      <c r="G25" s="31"/>
      <c r="H25" s="31"/>
      <c r="I25" s="31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</row>
    <row r="26" spans="1:25" x14ac:dyDescent="0.25">
      <c r="B26" s="39" t="s">
        <v>15</v>
      </c>
      <c r="C26" s="30" t="s">
        <v>16</v>
      </c>
      <c r="D26" s="31">
        <f t="shared" si="1"/>
        <v>0</v>
      </c>
      <c r="E26" s="31"/>
      <c r="F26" s="31"/>
      <c r="G26" s="31"/>
      <c r="H26" s="31"/>
      <c r="I26" s="31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1:25" ht="31.2" x14ac:dyDescent="0.25">
      <c r="B27" s="39" t="s">
        <v>17</v>
      </c>
      <c r="C27" s="30" t="s">
        <v>18</v>
      </c>
      <c r="D27" s="31">
        <f t="shared" si="1"/>
        <v>0</v>
      </c>
      <c r="E27" s="31"/>
      <c r="F27" s="31"/>
      <c r="G27" s="31"/>
      <c r="H27" s="31"/>
      <c r="I27" s="31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8"/>
    </row>
    <row r="28" spans="1:25" x14ac:dyDescent="0.25">
      <c r="B28" s="39" t="s">
        <v>19</v>
      </c>
      <c r="C28" s="30" t="s">
        <v>20</v>
      </c>
      <c r="D28" s="31">
        <f t="shared" si="1"/>
        <v>0</v>
      </c>
      <c r="E28" s="31"/>
      <c r="F28" s="31"/>
      <c r="G28" s="31"/>
      <c r="H28" s="31"/>
      <c r="I28" s="31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</row>
    <row r="29" spans="1:25" ht="21" x14ac:dyDescent="0.25">
      <c r="B29" s="39" t="s">
        <v>21</v>
      </c>
      <c r="C29" s="30" t="s">
        <v>22</v>
      </c>
      <c r="D29" s="31">
        <f t="shared" si="1"/>
        <v>0</v>
      </c>
      <c r="E29" s="31"/>
      <c r="F29" s="31"/>
      <c r="G29" s="31"/>
      <c r="H29" s="31"/>
      <c r="I29" s="31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</row>
    <row r="30" spans="1:25" x14ac:dyDescent="0.25">
      <c r="B30" s="39">
        <v>19</v>
      </c>
      <c r="C30" s="30"/>
      <c r="D30" s="31">
        <f t="shared" si="1"/>
        <v>0</v>
      </c>
      <c r="E30" s="31"/>
      <c r="F30" s="31"/>
      <c r="G30" s="31"/>
      <c r="H30" s="31"/>
      <c r="I30" s="31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8"/>
    </row>
    <row r="31" spans="1:25" s="5" customFormat="1" x14ac:dyDescent="0.25">
      <c r="A31"/>
      <c r="B31" s="39" t="s">
        <v>23</v>
      </c>
      <c r="C31" s="30" t="s">
        <v>24</v>
      </c>
      <c r="D31" s="31">
        <f t="shared" si="1"/>
        <v>0</v>
      </c>
      <c r="E31" s="31"/>
      <c r="F31" s="31"/>
      <c r="G31" s="31"/>
      <c r="H31" s="31"/>
      <c r="I31" s="31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1:25" s="5" customFormat="1" ht="21" x14ac:dyDescent="0.25">
      <c r="A32"/>
      <c r="B32" s="39" t="s">
        <v>25</v>
      </c>
      <c r="C32" s="30" t="s">
        <v>26</v>
      </c>
      <c r="D32" s="31">
        <f t="shared" si="1"/>
        <v>0</v>
      </c>
      <c r="E32" s="31"/>
      <c r="F32" s="31"/>
      <c r="G32" s="31"/>
      <c r="H32" s="31"/>
      <c r="I32" s="31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</row>
    <row r="33" spans="1:25" ht="21" x14ac:dyDescent="0.25">
      <c r="B33" s="39" t="s">
        <v>27</v>
      </c>
      <c r="C33" s="30" t="s">
        <v>28</v>
      </c>
      <c r="D33" s="31">
        <f t="shared" si="1"/>
        <v>0</v>
      </c>
      <c r="E33" s="31"/>
      <c r="F33" s="31"/>
      <c r="G33" s="31"/>
      <c r="H33" s="31"/>
      <c r="I33" s="31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8"/>
    </row>
    <row r="34" spans="1:25" ht="21" x14ac:dyDescent="0.25">
      <c r="B34" s="39" t="s">
        <v>29</v>
      </c>
      <c r="C34" s="30" t="s">
        <v>30</v>
      </c>
      <c r="D34" s="31">
        <f t="shared" si="1"/>
        <v>0</v>
      </c>
      <c r="E34" s="31"/>
      <c r="F34" s="31"/>
      <c r="G34" s="31"/>
      <c r="H34" s="31"/>
      <c r="I34" s="31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8"/>
    </row>
    <row r="35" spans="1:25" ht="21" x14ac:dyDescent="0.25">
      <c r="B35" s="39" t="s">
        <v>31</v>
      </c>
      <c r="C35" s="30" t="s">
        <v>32</v>
      </c>
      <c r="D35" s="31">
        <f t="shared" si="1"/>
        <v>0</v>
      </c>
      <c r="E35" s="31"/>
      <c r="F35" s="31"/>
      <c r="G35" s="31"/>
      <c r="H35" s="31"/>
      <c r="I35" s="31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8"/>
    </row>
    <row r="36" spans="1:25" ht="21" x14ac:dyDescent="0.25">
      <c r="B36" s="39" t="s">
        <v>33</v>
      </c>
      <c r="C36" s="30" t="s">
        <v>34</v>
      </c>
      <c r="D36" s="31">
        <f t="shared" si="1"/>
        <v>0</v>
      </c>
      <c r="E36" s="31"/>
      <c r="F36" s="31"/>
      <c r="G36" s="31"/>
      <c r="H36" s="31"/>
      <c r="I36" s="31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8"/>
    </row>
    <row r="37" spans="1:25" ht="21" x14ac:dyDescent="0.25">
      <c r="B37" s="39" t="s">
        <v>35</v>
      </c>
      <c r="C37" s="30" t="s">
        <v>36</v>
      </c>
      <c r="D37" s="31">
        <f t="shared" si="1"/>
        <v>0</v>
      </c>
      <c r="E37" s="31"/>
      <c r="F37" s="31"/>
      <c r="G37" s="31"/>
      <c r="H37" s="31"/>
      <c r="I37" s="31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</row>
    <row r="38" spans="1:25" ht="21" x14ac:dyDescent="0.25">
      <c r="B38" s="39" t="s">
        <v>37</v>
      </c>
      <c r="C38" s="30" t="s">
        <v>38</v>
      </c>
      <c r="D38" s="31">
        <f t="shared" si="1"/>
        <v>0</v>
      </c>
      <c r="E38" s="31"/>
      <c r="F38" s="31"/>
      <c r="G38" s="31"/>
      <c r="H38" s="31"/>
      <c r="I38" s="31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</row>
    <row r="39" spans="1:25" s="23" customFormat="1" ht="20.399999999999999" x14ac:dyDescent="0.2">
      <c r="A39" s="12"/>
      <c r="B39" s="39" t="s">
        <v>39</v>
      </c>
      <c r="C39" s="30" t="s">
        <v>40</v>
      </c>
      <c r="D39" s="31">
        <f t="shared" si="1"/>
        <v>0</v>
      </c>
      <c r="E39" s="31"/>
      <c r="F39" s="31"/>
      <c r="G39" s="31"/>
      <c r="H39" s="31"/>
      <c r="I39" s="31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5" ht="21" x14ac:dyDescent="0.25">
      <c r="B40" s="39" t="s">
        <v>41</v>
      </c>
      <c r="C40" s="30" t="s">
        <v>42</v>
      </c>
      <c r="D40" s="31">
        <f t="shared" si="1"/>
        <v>0</v>
      </c>
      <c r="E40" s="31"/>
      <c r="F40" s="31"/>
      <c r="G40" s="31"/>
      <c r="H40" s="31"/>
      <c r="I40" s="31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8"/>
    </row>
    <row r="41" spans="1:25" s="23" customFormat="1" ht="20.399999999999999" x14ac:dyDescent="0.2">
      <c r="A41" s="12"/>
      <c r="B41" s="39" t="s">
        <v>43</v>
      </c>
      <c r="C41" s="30" t="s">
        <v>44</v>
      </c>
      <c r="D41" s="31">
        <f t="shared" si="1"/>
        <v>0</v>
      </c>
      <c r="E41" s="31"/>
      <c r="F41" s="31"/>
      <c r="G41" s="31"/>
      <c r="H41" s="31"/>
      <c r="I41" s="31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8"/>
    </row>
    <row r="42" spans="1:25" s="5" customFormat="1" x14ac:dyDescent="0.25">
      <c r="A42"/>
      <c r="B42" s="39" t="s">
        <v>45</v>
      </c>
      <c r="C42" s="30" t="s">
        <v>46</v>
      </c>
      <c r="D42" s="31">
        <f t="shared" si="1"/>
        <v>0</v>
      </c>
      <c r="E42" s="31"/>
      <c r="F42" s="31"/>
      <c r="G42" s="31"/>
      <c r="H42" s="31"/>
      <c r="I42" s="31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8"/>
    </row>
    <row r="43" spans="1:25" s="5" customFormat="1" x14ac:dyDescent="0.25">
      <c r="A43"/>
      <c r="B43" s="39" t="s">
        <v>47</v>
      </c>
      <c r="C43" s="30" t="s">
        <v>48</v>
      </c>
      <c r="D43" s="31">
        <f t="shared" si="1"/>
        <v>0</v>
      </c>
      <c r="E43" s="31"/>
      <c r="F43" s="31"/>
      <c r="G43" s="31"/>
      <c r="H43" s="31"/>
      <c r="I43" s="31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8"/>
    </row>
    <row r="44" spans="1:25" ht="21" x14ac:dyDescent="0.25">
      <c r="B44" s="39" t="s">
        <v>49</v>
      </c>
      <c r="C44" s="30" t="s">
        <v>50</v>
      </c>
      <c r="D44" s="31">
        <f t="shared" si="1"/>
        <v>0</v>
      </c>
      <c r="E44" s="31"/>
      <c r="F44" s="31"/>
      <c r="G44" s="31"/>
      <c r="H44" s="31"/>
      <c r="I44" s="31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8"/>
    </row>
    <row r="45" spans="1:25" ht="21" x14ac:dyDescent="0.25">
      <c r="B45" s="34" t="s">
        <v>216</v>
      </c>
      <c r="C45" s="35" t="s">
        <v>52</v>
      </c>
      <c r="D45" s="31">
        <f>IF(SUM(E45:Y45)=SUM(D46),SUM(E45:Y45),"error")</f>
        <v>0</v>
      </c>
      <c r="E45" s="31"/>
      <c r="F45" s="31"/>
      <c r="G45" s="31"/>
      <c r="H45" s="31"/>
      <c r="I45" s="31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8"/>
    </row>
    <row r="46" spans="1:25" s="23" customFormat="1" ht="20.399999999999999" x14ac:dyDescent="0.2">
      <c r="A46" s="12"/>
      <c r="B46" s="39" t="s">
        <v>51</v>
      </c>
      <c r="C46" s="30" t="s">
        <v>52</v>
      </c>
      <c r="D46" s="31">
        <f>SUM(E46:Y46)</f>
        <v>0</v>
      </c>
      <c r="E46" s="31"/>
      <c r="F46" s="31"/>
      <c r="G46" s="31"/>
      <c r="H46" s="31"/>
      <c r="I46" s="31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8"/>
    </row>
    <row r="47" spans="1:25" ht="31.2" x14ac:dyDescent="0.25">
      <c r="B47" s="34" t="s">
        <v>217</v>
      </c>
      <c r="C47" s="35" t="s">
        <v>218</v>
      </c>
      <c r="D47" s="36">
        <f>IF(SUM(E47:Y47)=SUM(D48:D51),SUM(E47:Y47),"error")</f>
        <v>0</v>
      </c>
      <c r="E47" s="31"/>
      <c r="F47" s="31"/>
      <c r="G47" s="31"/>
      <c r="H47" s="31"/>
      <c r="I47" s="31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8"/>
    </row>
    <row r="48" spans="1:25" ht="21" x14ac:dyDescent="0.25">
      <c r="B48" s="39" t="s">
        <v>53</v>
      </c>
      <c r="C48" s="30" t="s">
        <v>54</v>
      </c>
      <c r="D48" s="31">
        <f>SUM(E48:Y48)</f>
        <v>0</v>
      </c>
      <c r="E48" s="31"/>
      <c r="F48" s="31"/>
      <c r="G48" s="31"/>
      <c r="H48" s="31"/>
      <c r="I48" s="31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8"/>
    </row>
    <row r="49" spans="1:25" ht="21" x14ac:dyDescent="0.25">
      <c r="B49" s="39" t="s">
        <v>55</v>
      </c>
      <c r="C49" s="30" t="s">
        <v>56</v>
      </c>
      <c r="D49" s="31">
        <f>SUM(E49:Y49)</f>
        <v>0</v>
      </c>
      <c r="E49" s="31"/>
      <c r="F49" s="31"/>
      <c r="G49" s="31"/>
      <c r="H49" s="31"/>
      <c r="I49" s="31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8"/>
    </row>
    <row r="50" spans="1:25" s="23" customFormat="1" ht="20.399999999999999" x14ac:dyDescent="0.2">
      <c r="A50" s="12"/>
      <c r="B50" s="39" t="s">
        <v>57</v>
      </c>
      <c r="C50" s="30" t="s">
        <v>58</v>
      </c>
      <c r="D50" s="31">
        <f>SUM(E50:Y50)</f>
        <v>0</v>
      </c>
      <c r="E50" s="31"/>
      <c r="F50" s="31"/>
      <c r="G50" s="31"/>
      <c r="H50" s="31"/>
      <c r="I50" s="31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8"/>
    </row>
    <row r="51" spans="1:25" ht="31.2" x14ac:dyDescent="0.25">
      <c r="B51" s="39" t="s">
        <v>59</v>
      </c>
      <c r="C51" s="30" t="s">
        <v>60</v>
      </c>
      <c r="D51" s="31">
        <f>SUM(E51:Y51)</f>
        <v>0</v>
      </c>
      <c r="E51" s="31"/>
      <c r="F51" s="31"/>
      <c r="G51" s="31"/>
      <c r="H51" s="31"/>
      <c r="I51" s="31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8"/>
    </row>
    <row r="52" spans="1:25" x14ac:dyDescent="0.25">
      <c r="B52" s="34" t="s">
        <v>219</v>
      </c>
      <c r="C52" s="35" t="s">
        <v>220</v>
      </c>
      <c r="D52" s="36">
        <f>IF(SUM(E52:Y52)=SUM(D53:D55),SUM(E52:Y52),"error")</f>
        <v>0</v>
      </c>
      <c r="E52" s="31"/>
      <c r="F52" s="31"/>
      <c r="G52" s="31"/>
      <c r="H52" s="31"/>
      <c r="I52" s="31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8"/>
    </row>
    <row r="53" spans="1:25" s="5" customFormat="1" ht="21" x14ac:dyDescent="0.25">
      <c r="A53"/>
      <c r="B53" s="39" t="s">
        <v>61</v>
      </c>
      <c r="C53" s="30" t="s">
        <v>62</v>
      </c>
      <c r="D53" s="31">
        <f>SUM(E53:Y53)</f>
        <v>0</v>
      </c>
      <c r="E53" s="31"/>
      <c r="F53" s="31"/>
      <c r="G53" s="31"/>
      <c r="H53" s="31"/>
      <c r="I53" s="31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8"/>
    </row>
    <row r="54" spans="1:25" s="23" customFormat="1" ht="10.199999999999999" x14ac:dyDescent="0.2">
      <c r="A54" s="12"/>
      <c r="B54" s="39" t="s">
        <v>63</v>
      </c>
      <c r="C54" s="30" t="s">
        <v>64</v>
      </c>
      <c r="D54" s="31">
        <f>SUM(E54:Y54)</f>
        <v>0</v>
      </c>
      <c r="E54" s="31"/>
      <c r="F54" s="31"/>
      <c r="G54" s="31"/>
      <c r="H54" s="31"/>
      <c r="I54" s="31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8"/>
    </row>
    <row r="55" spans="1:25" s="5" customFormat="1" ht="31.2" x14ac:dyDescent="0.25">
      <c r="A55"/>
      <c r="B55" s="39" t="s">
        <v>65</v>
      </c>
      <c r="C55" s="30" t="s">
        <v>66</v>
      </c>
      <c r="D55" s="31">
        <f>SUM(E55:Y55)</f>
        <v>0</v>
      </c>
      <c r="E55" s="31"/>
      <c r="F55" s="31"/>
      <c r="G55" s="31"/>
      <c r="H55" s="31"/>
      <c r="I55" s="31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8"/>
    </row>
    <row r="56" spans="1:25" ht="31.2" x14ac:dyDescent="0.25">
      <c r="B56" s="34" t="s">
        <v>221</v>
      </c>
      <c r="C56" s="35" t="s">
        <v>222</v>
      </c>
      <c r="D56" s="36">
        <f>IF(SUM(E56:Y56)=SUM(D57:D59),SUM(E56:Y56),"error")</f>
        <v>0</v>
      </c>
      <c r="E56" s="31"/>
      <c r="F56" s="31"/>
      <c r="G56" s="31"/>
      <c r="H56" s="31"/>
      <c r="I56" s="31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8"/>
    </row>
    <row r="57" spans="1:25" ht="21" x14ac:dyDescent="0.25">
      <c r="B57" s="39" t="s">
        <v>67</v>
      </c>
      <c r="C57" s="30" t="s">
        <v>68</v>
      </c>
      <c r="D57" s="31">
        <f>SUM(E57:Y57)</f>
        <v>0</v>
      </c>
      <c r="E57" s="31"/>
      <c r="F57" s="31"/>
      <c r="G57" s="31"/>
      <c r="H57" s="31"/>
      <c r="I57" s="31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8"/>
    </row>
    <row r="58" spans="1:25" ht="41.4" x14ac:dyDescent="0.25">
      <c r="B58" s="39" t="s">
        <v>69</v>
      </c>
      <c r="C58" s="30" t="s">
        <v>70</v>
      </c>
      <c r="D58" s="31">
        <f>SUM(E58:Y58)</f>
        <v>0</v>
      </c>
      <c r="E58" s="31"/>
      <c r="F58" s="31"/>
      <c r="G58" s="31"/>
      <c r="H58" s="31"/>
      <c r="I58" s="31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8"/>
    </row>
    <row r="59" spans="1:25" s="23" customFormat="1" ht="20.399999999999999" x14ac:dyDescent="0.2">
      <c r="A59" s="12"/>
      <c r="B59" s="39" t="s">
        <v>71</v>
      </c>
      <c r="C59" s="30" t="s">
        <v>72</v>
      </c>
      <c r="D59" s="31">
        <f>SUM(E59:Y59)</f>
        <v>0</v>
      </c>
      <c r="E59" s="31"/>
      <c r="F59" s="31"/>
      <c r="G59" s="31"/>
      <c r="H59" s="31"/>
      <c r="I59" s="31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</row>
    <row r="60" spans="1:25" x14ac:dyDescent="0.25">
      <c r="B60" s="34" t="s">
        <v>223</v>
      </c>
      <c r="C60" s="35" t="s">
        <v>224</v>
      </c>
      <c r="D60" s="36">
        <f>IF(SUM(E60:Y60)=SUM(D61:D65),SUM(E60:Y60),"error")</f>
        <v>0</v>
      </c>
      <c r="E60" s="31"/>
      <c r="F60" s="31"/>
      <c r="G60" s="31"/>
      <c r="H60" s="31"/>
      <c r="I60" s="31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</row>
    <row r="61" spans="1:25" x14ac:dyDescent="0.25">
      <c r="B61" s="39" t="s">
        <v>73</v>
      </c>
      <c r="C61" s="30" t="s">
        <v>74</v>
      </c>
      <c r="D61" s="31">
        <f>SUM(E61:Y61)</f>
        <v>0</v>
      </c>
      <c r="E61" s="31"/>
      <c r="F61" s="31"/>
      <c r="G61" s="31"/>
      <c r="H61" s="31"/>
      <c r="I61" s="31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</row>
    <row r="62" spans="1:25" s="23" customFormat="1" ht="20.399999999999999" x14ac:dyDescent="0.2">
      <c r="A62" s="12"/>
      <c r="B62" s="39" t="s">
        <v>255</v>
      </c>
      <c r="C62" s="30" t="s">
        <v>256</v>
      </c>
      <c r="D62" s="31">
        <v>0</v>
      </c>
      <c r="E62" s="31"/>
      <c r="F62" s="31"/>
      <c r="G62" s="31"/>
      <c r="H62" s="31"/>
      <c r="I62" s="31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</row>
    <row r="63" spans="1:25" x14ac:dyDescent="0.25">
      <c r="A63" s="24"/>
      <c r="B63" s="39" t="s">
        <v>75</v>
      </c>
      <c r="C63" s="30" t="s">
        <v>76</v>
      </c>
      <c r="D63" s="31">
        <f>SUM(E63:Y63)</f>
        <v>0</v>
      </c>
      <c r="E63" s="31"/>
      <c r="F63" s="31"/>
      <c r="G63" s="31"/>
      <c r="H63" s="31"/>
      <c r="I63" s="31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</row>
    <row r="64" spans="1:25" ht="21" x14ac:dyDescent="0.25">
      <c r="B64" s="39" t="s">
        <v>77</v>
      </c>
      <c r="C64" s="30" t="s">
        <v>78</v>
      </c>
      <c r="D64" s="31">
        <f>SUM(E64:Y64)</f>
        <v>0</v>
      </c>
      <c r="E64" s="31"/>
      <c r="F64" s="31"/>
      <c r="G64" s="31"/>
      <c r="H64" s="31"/>
      <c r="I64" s="31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</row>
    <row r="65" spans="1:25" s="5" customFormat="1" x14ac:dyDescent="0.25">
      <c r="A65"/>
      <c r="B65" s="39" t="s">
        <v>79</v>
      </c>
      <c r="C65" s="30" t="s">
        <v>80</v>
      </c>
      <c r="D65" s="31">
        <f>SUM(E65:Y65)</f>
        <v>0</v>
      </c>
      <c r="E65" s="31"/>
      <c r="F65" s="31"/>
      <c r="G65" s="31"/>
      <c r="H65" s="31"/>
      <c r="I65" s="31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</row>
    <row r="66" spans="1:25" s="5" customFormat="1" x14ac:dyDescent="0.25">
      <c r="A66"/>
      <c r="B66" s="34" t="s">
        <v>225</v>
      </c>
      <c r="C66" s="35" t="s">
        <v>226</v>
      </c>
      <c r="D66" s="36">
        <f>IF(SUM(E66:Y66)=SUM(D67:D68),SUM(E66:Y66),"error")</f>
        <v>0</v>
      </c>
      <c r="E66" s="31"/>
      <c r="F66" s="31"/>
      <c r="G66" s="31"/>
      <c r="H66" s="31"/>
      <c r="I66" s="31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</row>
    <row r="67" spans="1:25" x14ac:dyDescent="0.25">
      <c r="B67" s="39" t="s">
        <v>81</v>
      </c>
      <c r="C67" s="30" t="s">
        <v>82</v>
      </c>
      <c r="D67" s="31">
        <f>SUM(E67:Y67)</f>
        <v>0</v>
      </c>
      <c r="E67" s="31"/>
      <c r="F67" s="31"/>
      <c r="G67" s="31"/>
      <c r="H67" s="31"/>
      <c r="I67" s="31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</row>
    <row r="68" spans="1:25" x14ac:dyDescent="0.25">
      <c r="B68" s="39" t="s">
        <v>83</v>
      </c>
      <c r="C68" s="30" t="s">
        <v>84</v>
      </c>
      <c r="D68" s="31">
        <f>SUM(E68:Y68)</f>
        <v>0</v>
      </c>
      <c r="E68" s="31"/>
      <c r="F68" s="31"/>
      <c r="G68" s="31"/>
      <c r="H68" s="31"/>
      <c r="I68" s="31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</row>
    <row r="69" spans="1:25" s="23" customFormat="1" ht="10.199999999999999" x14ac:dyDescent="0.2">
      <c r="A69" s="12"/>
      <c r="B69" s="34" t="s">
        <v>227</v>
      </c>
      <c r="C69" s="35" t="s">
        <v>228</v>
      </c>
      <c r="D69" s="36">
        <f>IF(SUM(E69:Y69)=SUM(D70:D75),SUM(E69:Y69),"error")</f>
        <v>0</v>
      </c>
      <c r="E69" s="31"/>
      <c r="F69" s="31"/>
      <c r="G69" s="31"/>
      <c r="H69" s="31"/>
      <c r="I69" s="31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</row>
    <row r="70" spans="1:25" ht="21" x14ac:dyDescent="0.25">
      <c r="B70" s="39" t="s">
        <v>85</v>
      </c>
      <c r="C70" s="30" t="s">
        <v>86</v>
      </c>
      <c r="D70" s="31">
        <f t="shared" ref="D70:D75" si="2">SUM(E70:Y70)</f>
        <v>0</v>
      </c>
      <c r="E70" s="31"/>
      <c r="F70" s="31"/>
      <c r="G70" s="31"/>
      <c r="H70" s="31"/>
      <c r="I70" s="31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</row>
    <row r="71" spans="1:25" ht="41.4" x14ac:dyDescent="0.25">
      <c r="B71" s="39" t="s">
        <v>87</v>
      </c>
      <c r="C71" s="30" t="s">
        <v>88</v>
      </c>
      <c r="D71" s="31">
        <f t="shared" si="2"/>
        <v>0</v>
      </c>
      <c r="E71" s="31"/>
      <c r="F71" s="31"/>
      <c r="G71" s="31"/>
      <c r="H71" s="31"/>
      <c r="I71" s="31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</row>
    <row r="72" spans="1:25" ht="21" x14ac:dyDescent="0.25">
      <c r="B72" s="39" t="s">
        <v>89</v>
      </c>
      <c r="C72" s="30" t="s">
        <v>90</v>
      </c>
      <c r="D72" s="31">
        <f t="shared" si="2"/>
        <v>0</v>
      </c>
      <c r="E72" s="31"/>
      <c r="F72" s="31"/>
      <c r="G72" s="31"/>
      <c r="H72" s="31"/>
      <c r="I72" s="31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</row>
    <row r="73" spans="1:25" s="23" customFormat="1" ht="10.199999999999999" x14ac:dyDescent="0.2">
      <c r="A73" s="12"/>
      <c r="B73" s="39" t="s">
        <v>91</v>
      </c>
      <c r="C73" s="30" t="s">
        <v>92</v>
      </c>
      <c r="D73" s="31">
        <f t="shared" si="2"/>
        <v>0</v>
      </c>
      <c r="E73" s="31"/>
      <c r="F73" s="31"/>
      <c r="G73" s="31"/>
      <c r="H73" s="31"/>
      <c r="I73" s="31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</row>
    <row r="74" spans="1:25" ht="31.2" x14ac:dyDescent="0.25">
      <c r="B74" s="39" t="s">
        <v>93</v>
      </c>
      <c r="C74" s="30" t="s">
        <v>94</v>
      </c>
      <c r="D74" s="31">
        <f t="shared" si="2"/>
        <v>0</v>
      </c>
      <c r="E74" s="31"/>
      <c r="F74" s="31"/>
      <c r="G74" s="31"/>
      <c r="H74" s="31"/>
      <c r="I74" s="31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</row>
    <row r="75" spans="1:25" s="23" customFormat="1" ht="10.199999999999999" x14ac:dyDescent="0.2">
      <c r="A75" s="12"/>
      <c r="B75" s="39" t="s">
        <v>95</v>
      </c>
      <c r="C75" s="30" t="s">
        <v>96</v>
      </c>
      <c r="D75" s="31">
        <f t="shared" si="2"/>
        <v>0</v>
      </c>
      <c r="E75" s="31"/>
      <c r="F75" s="31"/>
      <c r="G75" s="31"/>
      <c r="H75" s="31"/>
      <c r="I75" s="31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8"/>
    </row>
    <row r="76" spans="1:25" ht="21" x14ac:dyDescent="0.25">
      <c r="B76" s="34" t="s">
        <v>229</v>
      </c>
      <c r="C76" s="35" t="s">
        <v>230</v>
      </c>
      <c r="D76" s="36">
        <f>IF(SUM(E76:Y76)=SUM(D77:D79),SUM(E76:Y76),"error")</f>
        <v>0</v>
      </c>
      <c r="E76" s="31"/>
      <c r="F76" s="31"/>
      <c r="G76" s="31"/>
      <c r="H76" s="31"/>
      <c r="I76" s="31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8"/>
    </row>
    <row r="77" spans="1:25" s="5" customFormat="1" ht="21" x14ac:dyDescent="0.25">
      <c r="A77"/>
      <c r="B77" s="39" t="s">
        <v>97</v>
      </c>
      <c r="C77" s="30" t="s">
        <v>98</v>
      </c>
      <c r="D77" s="31">
        <f>SUM(E77:Y77)</f>
        <v>0</v>
      </c>
      <c r="E77" s="31"/>
      <c r="F77" s="31"/>
      <c r="G77" s="31"/>
      <c r="H77" s="31"/>
      <c r="I77" s="31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8"/>
    </row>
    <row r="78" spans="1:25" s="5" customFormat="1" ht="31.2" x14ac:dyDescent="0.25">
      <c r="A78"/>
      <c r="B78" s="39" t="s">
        <v>99</v>
      </c>
      <c r="C78" s="30" t="s">
        <v>100</v>
      </c>
      <c r="D78" s="31">
        <f>SUM(E78:Y78)</f>
        <v>0</v>
      </c>
      <c r="E78" s="31"/>
      <c r="F78" s="31"/>
      <c r="G78" s="31"/>
      <c r="H78" s="31"/>
      <c r="I78" s="31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</row>
    <row r="79" spans="1:25" ht="21" x14ac:dyDescent="0.25">
      <c r="B79" s="39" t="s">
        <v>101</v>
      </c>
      <c r="C79" s="30" t="s">
        <v>102</v>
      </c>
      <c r="D79" s="31">
        <f>SUM(E79:Y79)</f>
        <v>0</v>
      </c>
      <c r="E79" s="31"/>
      <c r="F79" s="31"/>
      <c r="G79" s="31"/>
      <c r="H79" s="31"/>
      <c r="I79" s="31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8"/>
    </row>
    <row r="80" spans="1:25" x14ac:dyDescent="0.25">
      <c r="B80" s="34" t="s">
        <v>231</v>
      </c>
      <c r="C80" s="35" t="s">
        <v>104</v>
      </c>
      <c r="D80" s="36">
        <f>IF(SUM(E80:Y80)=SUM(D81),SUM(E80:Y80),"error")</f>
        <v>0</v>
      </c>
      <c r="E80" s="31"/>
      <c r="F80" s="31"/>
      <c r="G80" s="31"/>
      <c r="H80" s="31"/>
      <c r="I80" s="31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8"/>
    </row>
    <row r="81" spans="1:25" x14ac:dyDescent="0.25">
      <c r="B81" s="39" t="s">
        <v>103</v>
      </c>
      <c r="C81" s="30" t="s">
        <v>104</v>
      </c>
      <c r="D81" s="31">
        <f>SUM(E81:Y81)</f>
        <v>0</v>
      </c>
      <c r="E81" s="31"/>
      <c r="F81" s="31"/>
      <c r="G81" s="31"/>
      <c r="H81" s="31"/>
      <c r="I81" s="31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8"/>
    </row>
    <row r="82" spans="1:25" ht="21" x14ac:dyDescent="0.25">
      <c r="B82" s="34" t="s">
        <v>232</v>
      </c>
      <c r="C82" s="35" t="s">
        <v>233</v>
      </c>
      <c r="D82" s="36">
        <f>IF(SUM(E82:Y82)=SUM(D83:D89),SUM(E82:Y82),"error")</f>
        <v>0</v>
      </c>
      <c r="E82" s="31"/>
      <c r="F82" s="31"/>
      <c r="G82" s="31"/>
      <c r="H82" s="31"/>
      <c r="I82" s="31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8"/>
    </row>
    <row r="83" spans="1:25" s="23" customFormat="1" ht="20.399999999999999" x14ac:dyDescent="0.2">
      <c r="A83" s="12"/>
      <c r="B83" s="39" t="s">
        <v>105</v>
      </c>
      <c r="C83" s="30" t="s">
        <v>106</v>
      </c>
      <c r="D83" s="31">
        <f t="shared" ref="D83:D89" si="3">SUM(E83:Y83)</f>
        <v>0</v>
      </c>
      <c r="E83" s="31"/>
      <c r="F83" s="31"/>
      <c r="G83" s="31"/>
      <c r="H83" s="31"/>
      <c r="I83" s="31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8"/>
    </row>
    <row r="84" spans="1:25" ht="31.2" x14ac:dyDescent="0.25">
      <c r="B84" s="39" t="s">
        <v>107</v>
      </c>
      <c r="C84" s="30" t="s">
        <v>108</v>
      </c>
      <c r="D84" s="31">
        <f t="shared" si="3"/>
        <v>0</v>
      </c>
      <c r="E84" s="31"/>
      <c r="F84" s="31"/>
      <c r="G84" s="31"/>
      <c r="H84" s="31"/>
      <c r="I84" s="31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8"/>
    </row>
    <row r="85" spans="1:25" ht="31.2" x14ac:dyDescent="0.25">
      <c r="B85" s="39" t="s">
        <v>109</v>
      </c>
      <c r="C85" s="30" t="s">
        <v>110</v>
      </c>
      <c r="D85" s="31">
        <f t="shared" si="3"/>
        <v>0</v>
      </c>
      <c r="E85" s="31"/>
      <c r="F85" s="31"/>
      <c r="G85" s="31"/>
      <c r="H85" s="31"/>
      <c r="I85" s="31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8"/>
    </row>
    <row r="86" spans="1:25" x14ac:dyDescent="0.25">
      <c r="B86" s="39" t="s">
        <v>111</v>
      </c>
      <c r="C86" s="30" t="s">
        <v>112</v>
      </c>
      <c r="D86" s="31">
        <f t="shared" si="3"/>
        <v>0</v>
      </c>
      <c r="E86" s="31"/>
      <c r="F86" s="31"/>
      <c r="G86" s="31"/>
      <c r="H86" s="31"/>
      <c r="I86" s="31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8"/>
    </row>
    <row r="87" spans="1:25" s="5" customFormat="1" x14ac:dyDescent="0.25">
      <c r="A87"/>
      <c r="B87" s="39" t="s">
        <v>113</v>
      </c>
      <c r="C87" s="30" t="s">
        <v>114</v>
      </c>
      <c r="D87" s="31">
        <f t="shared" si="3"/>
        <v>0</v>
      </c>
      <c r="E87" s="31"/>
      <c r="F87" s="31"/>
      <c r="G87" s="31"/>
      <c r="H87" s="31"/>
      <c r="I87" s="31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8"/>
    </row>
    <row r="88" spans="1:25" s="5" customFormat="1" ht="21" x14ac:dyDescent="0.25">
      <c r="A88"/>
      <c r="B88" s="39" t="s">
        <v>115</v>
      </c>
      <c r="C88" s="30" t="s">
        <v>116</v>
      </c>
      <c r="D88" s="31">
        <f t="shared" si="3"/>
        <v>0</v>
      </c>
      <c r="E88" s="31"/>
      <c r="F88" s="31"/>
      <c r="G88" s="31"/>
      <c r="H88" s="31"/>
      <c r="I88" s="31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8"/>
    </row>
    <row r="89" spans="1:25" x14ac:dyDescent="0.25">
      <c r="B89" s="39" t="s">
        <v>117</v>
      </c>
      <c r="C89" s="30" t="s">
        <v>118</v>
      </c>
      <c r="D89" s="31">
        <f t="shared" si="3"/>
        <v>0</v>
      </c>
      <c r="E89" s="31"/>
      <c r="F89" s="31"/>
      <c r="G89" s="31"/>
      <c r="H89" s="31"/>
      <c r="I89" s="31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8"/>
    </row>
    <row r="90" spans="1:25" s="23" customFormat="1" ht="20.399999999999999" x14ac:dyDescent="0.2">
      <c r="A90" s="12"/>
      <c r="B90" s="34" t="s">
        <v>234</v>
      </c>
      <c r="C90" s="35" t="s">
        <v>235</v>
      </c>
      <c r="D90" s="36">
        <f>IF(SUM(E90:Y90)=SUM(D91:D96),SUM(E90:Y90),"error")</f>
        <v>0</v>
      </c>
      <c r="E90" s="31"/>
      <c r="F90" s="31"/>
      <c r="G90" s="31"/>
      <c r="H90" s="31"/>
      <c r="I90" s="31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8"/>
    </row>
    <row r="91" spans="1:25" x14ac:dyDescent="0.25">
      <c r="B91" s="39" t="s">
        <v>119</v>
      </c>
      <c r="C91" s="30" t="s">
        <v>120</v>
      </c>
      <c r="D91" s="31">
        <f t="shared" ref="D91:D96" si="4">SUM(E91:Y91)</f>
        <v>0</v>
      </c>
      <c r="E91" s="31"/>
      <c r="F91" s="31"/>
      <c r="G91" s="31"/>
      <c r="H91" s="31"/>
      <c r="I91" s="31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8"/>
    </row>
    <row r="92" spans="1:25" s="23" customFormat="1" ht="20.399999999999999" x14ac:dyDescent="0.2">
      <c r="A92" s="12"/>
      <c r="B92" s="39" t="s">
        <v>121</v>
      </c>
      <c r="C92" s="30" t="s">
        <v>122</v>
      </c>
      <c r="D92" s="31">
        <f t="shared" si="4"/>
        <v>0</v>
      </c>
      <c r="E92" s="31"/>
      <c r="F92" s="31"/>
      <c r="G92" s="31"/>
      <c r="H92" s="31"/>
      <c r="I92" s="31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8"/>
    </row>
    <row r="93" spans="1:25" ht="41.4" x14ac:dyDescent="0.25">
      <c r="B93" s="39" t="s">
        <v>123</v>
      </c>
      <c r="C93" s="30" t="s">
        <v>124</v>
      </c>
      <c r="D93" s="31">
        <f t="shared" si="4"/>
        <v>0</v>
      </c>
      <c r="E93" s="31"/>
      <c r="F93" s="31"/>
      <c r="G93" s="31"/>
      <c r="H93" s="31"/>
      <c r="I93" s="31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8"/>
    </row>
    <row r="94" spans="1:25" s="23" customFormat="1" ht="20.399999999999999" x14ac:dyDescent="0.2">
      <c r="A94" s="12"/>
      <c r="B94" s="39" t="s">
        <v>125</v>
      </c>
      <c r="C94" s="30" t="s">
        <v>126</v>
      </c>
      <c r="D94" s="31">
        <f t="shared" si="4"/>
        <v>0</v>
      </c>
      <c r="E94" s="31"/>
      <c r="F94" s="31"/>
      <c r="G94" s="31"/>
      <c r="H94" s="31"/>
      <c r="I94" s="31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8"/>
    </row>
    <row r="95" spans="1:25" ht="21" x14ac:dyDescent="0.25">
      <c r="B95" s="39" t="s">
        <v>127</v>
      </c>
      <c r="C95" s="30" t="s">
        <v>128</v>
      </c>
      <c r="D95" s="31">
        <f t="shared" si="4"/>
        <v>0</v>
      </c>
      <c r="E95" s="31"/>
      <c r="F95" s="31"/>
      <c r="G95" s="31"/>
      <c r="H95" s="31"/>
      <c r="I95" s="31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8"/>
    </row>
    <row r="96" spans="1:25" ht="31.2" x14ac:dyDescent="0.25">
      <c r="B96" s="39" t="s">
        <v>129</v>
      </c>
      <c r="C96" s="30" t="s">
        <v>130</v>
      </c>
      <c r="D96" s="31">
        <f t="shared" si="4"/>
        <v>0</v>
      </c>
      <c r="E96" s="31"/>
      <c r="F96" s="31"/>
      <c r="G96" s="31"/>
      <c r="H96" s="31"/>
      <c r="I96" s="31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8"/>
    </row>
    <row r="97" spans="1:25" ht="31.2" x14ac:dyDescent="0.25">
      <c r="B97" s="34" t="s">
        <v>236</v>
      </c>
      <c r="C97" s="35" t="s">
        <v>132</v>
      </c>
      <c r="D97" s="36">
        <f>IF(SUM(E97:Y97)=SUM(D98),SUM(E97:Y97),"error")</f>
        <v>0</v>
      </c>
      <c r="E97" s="31"/>
      <c r="F97" s="31"/>
      <c r="G97" s="31"/>
      <c r="H97" s="31"/>
      <c r="I97" s="31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8"/>
    </row>
    <row r="98" spans="1:25" s="23" customFormat="1" ht="20.399999999999999" x14ac:dyDescent="0.2">
      <c r="A98" s="12"/>
      <c r="B98" s="39" t="s">
        <v>131</v>
      </c>
      <c r="C98" s="30" t="s">
        <v>132</v>
      </c>
      <c r="D98" s="31">
        <f>SUM(E98:Y98)</f>
        <v>0</v>
      </c>
      <c r="E98" s="31"/>
      <c r="F98" s="31"/>
      <c r="G98" s="31"/>
      <c r="H98" s="31"/>
      <c r="I98" s="31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8"/>
    </row>
    <row r="99" spans="1:25" x14ac:dyDescent="0.25">
      <c r="B99" s="34" t="s">
        <v>237</v>
      </c>
      <c r="C99" s="35" t="s">
        <v>0</v>
      </c>
      <c r="D99" s="36">
        <f>IF(SUM(E99:Y99)=SUM(D100),SUM(E99:Y99),"error")</f>
        <v>0</v>
      </c>
      <c r="E99" s="31"/>
      <c r="F99" s="31"/>
      <c r="G99" s="31"/>
      <c r="H99" s="31"/>
      <c r="I99" s="31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8"/>
    </row>
    <row r="100" spans="1:25" x14ac:dyDescent="0.25">
      <c r="B100" s="39" t="s">
        <v>133</v>
      </c>
      <c r="C100" s="30" t="s">
        <v>0</v>
      </c>
      <c r="D100" s="31">
        <f>SUM(E100:Y100)</f>
        <v>0</v>
      </c>
      <c r="E100" s="31"/>
      <c r="F100" s="31"/>
      <c r="G100" s="31"/>
      <c r="H100" s="31"/>
      <c r="I100" s="31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8"/>
    </row>
    <row r="101" spans="1:25" ht="21" x14ac:dyDescent="0.25">
      <c r="B101" s="34" t="s">
        <v>238</v>
      </c>
      <c r="C101" s="35" t="s">
        <v>239</v>
      </c>
      <c r="D101" s="36">
        <f>IF(SUM(E101:Y101)=SUM(D102:D104),SUM(E101:Y101),"error")</f>
        <v>0</v>
      </c>
      <c r="E101" s="31"/>
      <c r="F101" s="31"/>
      <c r="G101" s="31"/>
      <c r="H101" s="31"/>
      <c r="I101" s="31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8"/>
    </row>
    <row r="102" spans="1:25" s="5" customFormat="1" x14ac:dyDescent="0.25">
      <c r="A102"/>
      <c r="B102" s="39" t="s">
        <v>134</v>
      </c>
      <c r="C102" s="30" t="s">
        <v>135</v>
      </c>
      <c r="D102" s="31">
        <f>SUM(E102:Y102)</f>
        <v>0</v>
      </c>
      <c r="E102" s="31"/>
      <c r="F102" s="31"/>
      <c r="G102" s="31"/>
      <c r="H102" s="31"/>
      <c r="I102" s="31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8"/>
    </row>
    <row r="103" spans="1:25" s="23" customFormat="1" ht="20.399999999999999" x14ac:dyDescent="0.2">
      <c r="A103" s="12"/>
      <c r="B103" s="39" t="s">
        <v>136</v>
      </c>
      <c r="C103" s="30" t="s">
        <v>137</v>
      </c>
      <c r="D103" s="31">
        <f>SUM(E103:Y103)</f>
        <v>0</v>
      </c>
      <c r="E103" s="31"/>
      <c r="F103" s="31"/>
      <c r="G103" s="31"/>
      <c r="H103" s="31"/>
      <c r="I103" s="31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8"/>
    </row>
    <row r="104" spans="1:25" s="5" customFormat="1" ht="21" x14ac:dyDescent="0.25">
      <c r="A104"/>
      <c r="B104" s="39" t="s">
        <v>138</v>
      </c>
      <c r="C104" s="30" t="s">
        <v>139</v>
      </c>
      <c r="D104" s="31">
        <f>SUM(E104:Y104)</f>
        <v>0</v>
      </c>
      <c r="E104" s="31"/>
      <c r="F104" s="31"/>
      <c r="G104" s="31"/>
      <c r="H104" s="31"/>
      <c r="I104" s="31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8"/>
    </row>
    <row r="105" spans="1:25" ht="21" x14ac:dyDescent="0.25">
      <c r="B105" s="34" t="s">
        <v>240</v>
      </c>
      <c r="C105" s="35" t="s">
        <v>241</v>
      </c>
      <c r="D105" s="36">
        <f>IF(SUM(E105:Y105)=SUM(D106:D109),SUM(E105:Y105),"error")</f>
        <v>0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43"/>
    </row>
    <row r="106" spans="1:25" ht="21" x14ac:dyDescent="0.25">
      <c r="B106" s="39" t="s">
        <v>140</v>
      </c>
      <c r="C106" s="30" t="s">
        <v>141</v>
      </c>
      <c r="D106" s="31">
        <f>SUM(E106:Y106)</f>
        <v>0</v>
      </c>
      <c r="E106" s="31"/>
      <c r="F106" s="31"/>
      <c r="G106" s="31"/>
      <c r="H106" s="31"/>
      <c r="I106" s="31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8"/>
    </row>
    <row r="107" spans="1:25" s="23" customFormat="1" ht="30.6" x14ac:dyDescent="0.2">
      <c r="A107" s="12"/>
      <c r="B107" s="39" t="s">
        <v>142</v>
      </c>
      <c r="C107" s="30" t="s">
        <v>143</v>
      </c>
      <c r="D107" s="31">
        <f>SUM(E107:Y107)</f>
        <v>0</v>
      </c>
      <c r="E107" s="31"/>
      <c r="F107" s="31"/>
      <c r="G107" s="31"/>
      <c r="H107" s="31"/>
      <c r="I107" s="31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8"/>
    </row>
    <row r="108" spans="1:25" ht="21" x14ac:dyDescent="0.25">
      <c r="B108" s="39" t="s">
        <v>144</v>
      </c>
      <c r="C108" s="30" t="s">
        <v>145</v>
      </c>
      <c r="D108" s="31">
        <f>SUM(E108:Y108)</f>
        <v>0</v>
      </c>
      <c r="E108" s="31"/>
      <c r="F108" s="31"/>
      <c r="G108" s="31"/>
      <c r="H108" s="31"/>
      <c r="I108" s="31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8"/>
    </row>
    <row r="109" spans="1:25" s="23" customFormat="1" ht="20.399999999999999" x14ac:dyDescent="0.2">
      <c r="A109" s="12"/>
      <c r="B109" s="39" t="s">
        <v>146</v>
      </c>
      <c r="C109" s="30" t="s">
        <v>147</v>
      </c>
      <c r="D109" s="31">
        <f>SUM(E109:Y109)</f>
        <v>0</v>
      </c>
      <c r="E109" s="31"/>
      <c r="F109" s="31"/>
      <c r="G109" s="31"/>
      <c r="H109" s="31"/>
      <c r="I109" s="31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8"/>
    </row>
    <row r="110" spans="1:25" x14ac:dyDescent="0.25">
      <c r="B110" s="34" t="s">
        <v>242</v>
      </c>
      <c r="C110" s="35" t="s">
        <v>243</v>
      </c>
      <c r="D110" s="36">
        <f>IF(SUM(E110:Y110)=SUM(D111:D113),SUM(E110:Y110),"error")</f>
        <v>0</v>
      </c>
      <c r="E110" s="31"/>
      <c r="F110" s="31"/>
      <c r="G110" s="31"/>
      <c r="H110" s="31"/>
      <c r="I110" s="31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8"/>
    </row>
    <row r="111" spans="1:25" s="8" customFormat="1" x14ac:dyDescent="0.25">
      <c r="A111"/>
      <c r="B111" s="39" t="s">
        <v>148</v>
      </c>
      <c r="C111" s="30" t="s">
        <v>149</v>
      </c>
      <c r="D111" s="31">
        <f>SUM(E111:Y111)</f>
        <v>0</v>
      </c>
      <c r="E111" s="31"/>
      <c r="F111" s="31"/>
      <c r="G111" s="31"/>
      <c r="H111" s="31"/>
      <c r="I111" s="31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8"/>
    </row>
    <row r="112" spans="1:25" s="8" customFormat="1" ht="31.2" x14ac:dyDescent="0.25">
      <c r="A112"/>
      <c r="B112" s="39" t="s">
        <v>150</v>
      </c>
      <c r="C112" s="30" t="s">
        <v>151</v>
      </c>
      <c r="D112" s="31">
        <f>SUM(E112:Y112)</f>
        <v>0</v>
      </c>
      <c r="E112" s="31"/>
      <c r="F112" s="31"/>
      <c r="G112" s="31"/>
      <c r="H112" s="31"/>
      <c r="I112" s="31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8"/>
    </row>
    <row r="113" spans="2:25" x14ac:dyDescent="0.25">
      <c r="B113" s="39" t="s">
        <v>152</v>
      </c>
      <c r="C113" s="30" t="s">
        <v>153</v>
      </c>
      <c r="D113" s="31">
        <f>SUM(E113:Y113)</f>
        <v>0</v>
      </c>
      <c r="E113" s="31"/>
      <c r="F113" s="31"/>
      <c r="G113" s="31"/>
      <c r="H113" s="31"/>
      <c r="I113" s="31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8"/>
    </row>
    <row r="114" spans="2:25" ht="21" x14ac:dyDescent="0.25">
      <c r="B114" s="34" t="s">
        <v>244</v>
      </c>
      <c r="C114" s="35" t="s">
        <v>155</v>
      </c>
      <c r="D114" s="36">
        <f>IF(SUM(E114:Y114)=SUM(D115),SUM(E114:Y114),"error")</f>
        <v>0</v>
      </c>
      <c r="E114" s="31"/>
      <c r="F114" s="31"/>
      <c r="G114" s="31"/>
      <c r="H114" s="31"/>
      <c r="I114" s="31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8"/>
    </row>
    <row r="115" spans="2:25" ht="21" x14ac:dyDescent="0.25">
      <c r="B115" s="39" t="s">
        <v>154</v>
      </c>
      <c r="C115" s="30" t="s">
        <v>155</v>
      </c>
      <c r="D115" s="31">
        <f>SUM(E115:Y115)</f>
        <v>0</v>
      </c>
      <c r="E115" s="31"/>
      <c r="F115" s="31"/>
      <c r="G115" s="31"/>
      <c r="H115" s="31"/>
      <c r="I115" s="31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8"/>
    </row>
    <row r="116" spans="2:25" x14ac:dyDescent="0.25">
      <c r="B116" s="34"/>
      <c r="C116" s="35" t="s">
        <v>156</v>
      </c>
      <c r="D116" s="36">
        <f>SUM(E116:Y116)</f>
        <v>0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8"/>
    </row>
    <row r="117" spans="2:25" x14ac:dyDescent="0.25">
      <c r="B117" s="44"/>
      <c r="C117" s="45"/>
      <c r="D117" s="46"/>
      <c r="E117" s="46"/>
      <c r="F117" s="46"/>
      <c r="G117" s="46"/>
      <c r="H117" s="46"/>
      <c r="I117" s="46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8"/>
    </row>
    <row r="118" spans="2:25" x14ac:dyDescent="0.25">
      <c r="B118" s="25" t="s">
        <v>245</v>
      </c>
      <c r="C118" s="25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25" x14ac:dyDescent="0.25">
      <c r="B119" s="15"/>
      <c r="C119" s="2"/>
      <c r="D119" s="49"/>
      <c r="E119" s="2"/>
      <c r="F119" s="2"/>
      <c r="G119" s="2"/>
      <c r="H119" s="2"/>
      <c r="I119" s="2"/>
      <c r="J119" s="2"/>
      <c r="K119" s="2"/>
      <c r="L119" s="2"/>
      <c r="M119" s="2"/>
    </row>
  </sheetData>
  <mergeCells count="2">
    <mergeCell ref="D5:D6"/>
    <mergeCell ref="B5:C6"/>
  </mergeCells>
  <phoneticPr fontId="0" type="noConversion"/>
  <hyperlinks>
    <hyperlink ref="A3" r:id="rId1"/>
    <hyperlink ref="A4" r:id="rId2"/>
  </hyperlinks>
  <pageMargins left="0.75" right="0.75" top="0.74" bottom="0.86" header="0" footer="0"/>
  <pageSetup paperSize="9" orientation="portrait" verticalDpi="0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PBrush" shapeId="3073" r:id="rId6">
          <objectPr defaultSiz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DISTT1223_enero</vt:lpstr>
      <vt:lpstr>DISTT1223_julio</vt:lpstr>
      <vt:lpstr>DISTT1414_julio</vt:lpstr>
    </vt:vector>
  </TitlesOfParts>
  <Company>M.P.T.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Bermejo Aguña</dc:creator>
  <cp:lastModifiedBy>Cristobal Toro, Laura</cp:lastModifiedBy>
  <cp:lastPrinted>2005-05-31T12:54:21Z</cp:lastPrinted>
  <dcterms:created xsi:type="dcterms:W3CDTF">1998-12-26T19:41:13Z</dcterms:created>
  <dcterms:modified xsi:type="dcterms:W3CDTF">2023-10-27T07:32:56Z</dcterms:modified>
</cp:coreProperties>
</file>